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<sst xmlns="http://schemas.openxmlformats.org/spreadsheetml/2006/main" count="81" uniqueCount="81">
  <si>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 xml:space="preserve">Аналіз фінансування установ на 2015 рік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</si>
  <si>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</si>
  <si>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</si>
  <si>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</si>
  <si>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</si>
  <si>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</si>
  <si>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Касові видатки за вказаний період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</si>
  <si>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</si>
  <si>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</si>
  <si>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</si>
  <si>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Новоайдарський р-н</t>
  </si>
  <si>
    <t>Всього по бюджету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</si>
  <si>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</si>
  <si>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</si>
  <si>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</si>
  <si>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</si>
  <si>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</si>
  <si>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</si>
  <si>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</si>
  <si>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</si>
  <si>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</si>
  <si>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</si>
  <si>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</si>
  <si>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</si>
  <si>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</si>
  <si>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</si>
  <si>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</si>
  <si>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</si>
  <si>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</si>
  <si>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</si>
  <si>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</si>
  <si>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</si>
  <si>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</si>
  <si>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</si>
  <si>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</si>
  <si>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</si>
  <si>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</si>
  <si>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</si>
  <si>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</si>
  <si>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</si>
  <si>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</si>
  <si>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</si>
  <si>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</si>
  <si>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</si>
  <si>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</si>
  <si>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</si>
  <si>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</si>
  <si>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</si>
  <si>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</si>
  <si>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</si>
  <si>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</si>
  <si>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</si>
  <si>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</si>
  <si>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</si>
  <si>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</si>
  <si>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</si>
  <si>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</si>
  <si>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</si>
  <si>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</si>
  <si>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</si>
  <si>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</si>
  <si>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</si>
  <si>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</si>
  <si>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</si>
  <si>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</si>
  <si>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</si>
  <si>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</si>
  <si>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</si>
  <si>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</si>
  <si>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</si>
  <si>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3140</t>
  </si>
  <si>
    <t>Реконструкція та реставрація</t>
  </si>
  <si>
    <t>3142</t>
  </si>
  <si>
    <t>Реконструкція та реставрація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</si>
  <si>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</si>
  <si>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</si>
  <si>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</si>
  <si>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</si>
  <si>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</si>
  <si>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</si>
  <si>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ДОДАТОК 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</si>
</sst>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abSelected="1" view="pageBreakPreview" zoomScale="60" zoomScalePageLayoutView="0" workbookViewId="0" topLeftCell="A1">
      <selection activeCell="G1" sqref="G1:I1"/>
    </sheetView>
  </sheetViews>
  <sheetFormatPr defaultColWidth="9.00390625" defaultRowHeight="12.75"/>
  <cols>
    <col min="2" max="2" width="12.75390625" style="0" customWidth="1"/>
    <col min="3" max="3" width="51.875" style="0" customWidth="1"/>
    <col min="4" max="4" width="19.375" style="0" customWidth="1"/>
    <col min="5" max="5" width="20.375" style="0" customWidth="1"/>
    <col min="6" max="6" width="18.875" style="0" customWidth="1"/>
    <col min="7" max="7" width="16.75390625" style="0" customWidth="1"/>
    <col min="8" max="8" width="11.375" style="0" hidden="1" customWidth="1"/>
    <col min="9" max="9" width="16.75390625" style="0" customWidth="1"/>
  </cols>
  <sheetData>
    <row r="1" spans="7:9" ht="16.5">
      <c r="G1" s="20" t="s">
        <v>80</v>
      </c>
      <c r="H1" s="20"/>
      <c r="I1" s="20"/>
    </row>
    <row r="2" spans="2:8" ht="15.75">
      <c r="B2" s="19" t="s">
        <v>0</v>
      </c>
      <c r="C2" s="19"/>
      <c r="D2" s="19"/>
      <c r="E2" s="19"/>
      <c r="F2" s="19"/>
      <c r="G2" s="19"/>
      <c r="H2" s="19"/>
    </row>
    <row r="3" spans="2:8" ht="15.75">
      <c r="B3" s="19" t="s">
        <v>1</v>
      </c>
      <c r="C3" s="19"/>
      <c r="D3" s="19"/>
      <c r="E3" s="19"/>
      <c r="F3" s="19"/>
      <c r="G3" s="19"/>
      <c r="H3" s="19"/>
    </row>
    <row r="5" spans="2:9" ht="75"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2:9" ht="12.75">
      <c r="B6" s="1">
        <v>1</v>
      </c>
      <c r="C6" s="1">
        <v>2</v>
      </c>
      <c r="D6" s="1">
        <v>3</v>
      </c>
      <c r="E6" s="1">
        <v>4</v>
      </c>
      <c r="F6" s="1">
        <v>8</v>
      </c>
      <c r="G6" s="1">
        <v>11</v>
      </c>
      <c r="H6" s="1">
        <v>12</v>
      </c>
      <c r="I6" s="1">
        <v>13</v>
      </c>
    </row>
    <row r="7" spans="2:9" ht="12.75">
      <c r="B7" s="2"/>
      <c r="C7" s="4" t="s">
        <v>10</v>
      </c>
      <c r="D7" s="3"/>
      <c r="E7" s="3"/>
      <c r="F7" s="3"/>
      <c r="G7" s="3"/>
      <c r="H7" s="3"/>
      <c r="I7" s="3"/>
    </row>
    <row r="8" spans="2:9" ht="12.75">
      <c r="B8" s="5" t="s">
        <v>11</v>
      </c>
      <c r="C8" s="5"/>
      <c r="D8" s="6">
        <v>695035</v>
      </c>
      <c r="E8" s="6">
        <v>24647740.810000002</v>
      </c>
      <c r="F8" s="6">
        <v>19181031.54</v>
      </c>
      <c r="G8" s="6">
        <f>E8-F8</f>
        <v>5466709.270000003</v>
      </c>
      <c r="H8" s="6" t="e">
        <f>E8-#REF!</f>
        <v>#REF!</v>
      </c>
      <c r="I8" s="7">
        <f aca="true" t="shared" si="0" ref="I8:I20">F8/E8</f>
        <v>0.7782064769286251</v>
      </c>
    </row>
    <row r="9" spans="2:9" ht="15.75">
      <c r="B9" s="14" t="s">
        <v>12</v>
      </c>
      <c r="C9" s="15" t="s">
        <v>13</v>
      </c>
      <c r="D9" s="16">
        <v>695035</v>
      </c>
      <c r="E9" s="16">
        <v>4128684.78</v>
      </c>
      <c r="F9" s="16">
        <v>4024010.5</v>
      </c>
      <c r="G9" s="17">
        <f>E9-F9</f>
        <v>104674.2799999998</v>
      </c>
      <c r="H9" s="16" t="e">
        <f>E9-#REF!</f>
        <v>#REF!</v>
      </c>
      <c r="I9" s="18">
        <f t="shared" si="0"/>
        <v>0.9746470642401526</v>
      </c>
    </row>
    <row r="10" spans="2:9" ht="15">
      <c r="B10" s="13" t="s">
        <v>14</v>
      </c>
      <c r="C10" s="8" t="s">
        <v>15</v>
      </c>
      <c r="D10" s="9">
        <v>177514</v>
      </c>
      <c r="E10" s="9">
        <v>209156.66</v>
      </c>
      <c r="F10" s="9">
        <v>200086.54</v>
      </c>
      <c r="G10" s="10">
        <f aca="true" t="shared" si="1" ref="G10:G42">E10-F10</f>
        <v>9070.119999999995</v>
      </c>
      <c r="H10" s="9" t="e">
        <f>E10-#REF!</f>
        <v>#REF!</v>
      </c>
      <c r="I10" s="11">
        <f t="shared" si="0"/>
        <v>0.9566348018753025</v>
      </c>
    </row>
    <row r="11" spans="2:9" ht="15">
      <c r="B11" s="13" t="s">
        <v>16</v>
      </c>
      <c r="C11" s="8" t="s">
        <v>17</v>
      </c>
      <c r="D11" s="9">
        <v>130164</v>
      </c>
      <c r="E11" s="9">
        <v>152696.67</v>
      </c>
      <c r="F11" s="9">
        <v>145611.09</v>
      </c>
      <c r="G11" s="10">
        <f t="shared" si="1"/>
        <v>7085.580000000016</v>
      </c>
      <c r="H11" s="9" t="e">
        <f>E11-#REF!</f>
        <v>#REF!</v>
      </c>
      <c r="I11" s="11">
        <f t="shared" si="0"/>
        <v>0.9535970234321416</v>
      </c>
    </row>
    <row r="12" spans="2:9" ht="15">
      <c r="B12" s="13" t="s">
        <v>18</v>
      </c>
      <c r="C12" s="8" t="s">
        <v>19</v>
      </c>
      <c r="D12" s="9">
        <v>130164</v>
      </c>
      <c r="E12" s="9">
        <v>152696.67</v>
      </c>
      <c r="F12" s="9">
        <v>145611.09</v>
      </c>
      <c r="G12" s="10">
        <f t="shared" si="1"/>
        <v>7085.580000000016</v>
      </c>
      <c r="H12" s="9" t="e">
        <f>E12-#REF!</f>
        <v>#REF!</v>
      </c>
      <c r="I12" s="11">
        <f t="shared" si="0"/>
        <v>0.9535970234321416</v>
      </c>
    </row>
    <row r="13" spans="2:9" ht="15">
      <c r="B13" s="13" t="s">
        <v>20</v>
      </c>
      <c r="C13" s="8" t="s">
        <v>21</v>
      </c>
      <c r="D13" s="9">
        <v>47350</v>
      </c>
      <c r="E13" s="9">
        <v>56459.99</v>
      </c>
      <c r="F13" s="9">
        <v>54475.45</v>
      </c>
      <c r="G13" s="10">
        <f t="shared" si="1"/>
        <v>1984.5400000000009</v>
      </c>
      <c r="H13" s="9" t="e">
        <f>E13-#REF!</f>
        <v>#REF!</v>
      </c>
      <c r="I13" s="11">
        <f t="shared" si="0"/>
        <v>0.9648505074124172</v>
      </c>
    </row>
    <row r="14" spans="2:9" ht="15">
      <c r="B14" s="13" t="s">
        <v>22</v>
      </c>
      <c r="C14" s="8" t="s">
        <v>23</v>
      </c>
      <c r="D14" s="9">
        <v>492521</v>
      </c>
      <c r="E14" s="9">
        <v>3852814.33</v>
      </c>
      <c r="F14" s="9">
        <v>3777211.41</v>
      </c>
      <c r="G14" s="10">
        <f t="shared" si="1"/>
        <v>75602.91999999993</v>
      </c>
      <c r="H14" s="9" t="e">
        <f>E14-#REF!</f>
        <v>#REF!</v>
      </c>
      <c r="I14" s="11">
        <f t="shared" si="0"/>
        <v>0.9803772220708077</v>
      </c>
    </row>
    <row r="15" spans="2:9" ht="15">
      <c r="B15" s="13" t="s">
        <v>24</v>
      </c>
      <c r="C15" s="8" t="s">
        <v>25</v>
      </c>
      <c r="D15" s="9">
        <v>237225</v>
      </c>
      <c r="E15" s="9">
        <v>747394.54</v>
      </c>
      <c r="F15" s="9">
        <v>717246.84</v>
      </c>
      <c r="G15" s="10">
        <f t="shared" si="1"/>
        <v>30147.70000000007</v>
      </c>
      <c r="H15" s="9" t="e">
        <f>E15-#REF!</f>
        <v>#REF!</v>
      </c>
      <c r="I15" s="11">
        <f t="shared" si="0"/>
        <v>0.9596629378641165</v>
      </c>
    </row>
    <row r="16" spans="2:9" ht="15">
      <c r="B16" s="13" t="s">
        <v>26</v>
      </c>
      <c r="C16" s="8" t="s">
        <v>27</v>
      </c>
      <c r="D16" s="9">
        <v>28226</v>
      </c>
      <c r="E16" s="9">
        <v>2378304.42</v>
      </c>
      <c r="F16" s="9">
        <v>2366064.61</v>
      </c>
      <c r="G16" s="10">
        <f t="shared" si="1"/>
        <v>12239.810000000056</v>
      </c>
      <c r="H16" s="9" t="e">
        <f>E16-#REF!</f>
        <v>#REF!</v>
      </c>
      <c r="I16" s="11">
        <f t="shared" si="0"/>
        <v>0.9948535562154822</v>
      </c>
    </row>
    <row r="17" spans="2:9" ht="15">
      <c r="B17" s="13" t="s">
        <v>28</v>
      </c>
      <c r="C17" s="8" t="s">
        <v>29</v>
      </c>
      <c r="D17" s="9">
        <v>5000</v>
      </c>
      <c r="E17" s="9">
        <v>368389.05</v>
      </c>
      <c r="F17" s="9">
        <v>358949.86</v>
      </c>
      <c r="G17" s="10">
        <f t="shared" si="1"/>
        <v>9439.190000000002</v>
      </c>
      <c r="H17" s="9" t="e">
        <f>E17-#REF!</f>
        <v>#REF!</v>
      </c>
      <c r="I17" s="11">
        <f t="shared" si="0"/>
        <v>0.97437711571503</v>
      </c>
    </row>
    <row r="18" spans="2:9" ht="15">
      <c r="B18" s="13" t="s">
        <v>30</v>
      </c>
      <c r="C18" s="8" t="s">
        <v>31</v>
      </c>
      <c r="D18" s="9">
        <v>157198</v>
      </c>
      <c r="E18" s="9">
        <v>128852.45</v>
      </c>
      <c r="F18" s="9">
        <v>108840.77</v>
      </c>
      <c r="G18" s="10">
        <f t="shared" si="1"/>
        <v>20011.679999999993</v>
      </c>
      <c r="H18" s="9" t="e">
        <f>E18-#REF!</f>
        <v>#REF!</v>
      </c>
      <c r="I18" s="11">
        <f t="shared" si="0"/>
        <v>0.844693057834756</v>
      </c>
    </row>
    <row r="19" spans="2:9" ht="15">
      <c r="B19" s="13" t="s">
        <v>32</v>
      </c>
      <c r="C19" s="8" t="s">
        <v>33</v>
      </c>
      <c r="D19" s="9">
        <v>7040</v>
      </c>
      <c r="E19" s="9">
        <v>2743.37</v>
      </c>
      <c r="F19" s="9">
        <v>2821.02</v>
      </c>
      <c r="G19" s="10">
        <f t="shared" si="1"/>
        <v>-77.65000000000009</v>
      </c>
      <c r="H19" s="9" t="e">
        <f>E19-#REF!</f>
        <v>#REF!</v>
      </c>
      <c r="I19" s="11">
        <f t="shared" si="0"/>
        <v>1.0283046034621652</v>
      </c>
    </row>
    <row r="20" spans="2:9" ht="15">
      <c r="B20" s="13" t="s">
        <v>34</v>
      </c>
      <c r="C20" s="8" t="s">
        <v>35</v>
      </c>
      <c r="D20" s="9">
        <v>51832</v>
      </c>
      <c r="E20" s="9">
        <v>226280.5</v>
      </c>
      <c r="F20" s="9">
        <v>222438.31</v>
      </c>
      <c r="G20" s="10">
        <f t="shared" si="1"/>
        <v>3842.1900000000023</v>
      </c>
      <c r="H20" s="9" t="e">
        <f>E20-#REF!</f>
        <v>#REF!</v>
      </c>
      <c r="I20" s="11">
        <f t="shared" si="0"/>
        <v>0.9830202337364465</v>
      </c>
    </row>
    <row r="21" spans="2:9" ht="15">
      <c r="B21" s="13" t="s">
        <v>36</v>
      </c>
      <c r="C21" s="8" t="s">
        <v>37</v>
      </c>
      <c r="D21" s="9">
        <v>15370</v>
      </c>
      <c r="E21" s="9">
        <v>0</v>
      </c>
      <c r="F21" s="9">
        <v>0</v>
      </c>
      <c r="G21" s="10">
        <f t="shared" si="1"/>
        <v>0</v>
      </c>
      <c r="H21" s="9" t="e">
        <f>E21-#REF!</f>
        <v>#REF!</v>
      </c>
      <c r="I21" s="11">
        <v>0</v>
      </c>
    </row>
    <row r="22" spans="2:9" ht="15">
      <c r="B22" s="13" t="s">
        <v>38</v>
      </c>
      <c r="C22" s="8" t="s">
        <v>39</v>
      </c>
      <c r="D22" s="9">
        <v>500</v>
      </c>
      <c r="E22" s="9">
        <v>0</v>
      </c>
      <c r="F22" s="9">
        <v>0</v>
      </c>
      <c r="G22" s="10">
        <f t="shared" si="1"/>
        <v>0</v>
      </c>
      <c r="H22" s="9" t="e">
        <f>E22-#REF!</f>
        <v>#REF!</v>
      </c>
      <c r="I22" s="11">
        <v>0</v>
      </c>
    </row>
    <row r="23" spans="2:9" ht="15">
      <c r="B23" s="13" t="s">
        <v>40</v>
      </c>
      <c r="C23" s="8" t="s">
        <v>41</v>
      </c>
      <c r="D23" s="9">
        <v>24962</v>
      </c>
      <c r="E23" s="9">
        <v>92042.3</v>
      </c>
      <c r="F23" s="9">
        <v>90872.42</v>
      </c>
      <c r="G23" s="10">
        <f t="shared" si="1"/>
        <v>1169.8800000000047</v>
      </c>
      <c r="H23" s="9" t="e">
        <f>E23-#REF!</f>
        <v>#REF!</v>
      </c>
      <c r="I23" s="11">
        <f aca="true" t="shared" si="2" ref="I23:I42">F23/E23</f>
        <v>0.9872897569921655</v>
      </c>
    </row>
    <row r="24" spans="2:9" ht="15">
      <c r="B24" s="13" t="s">
        <v>42</v>
      </c>
      <c r="C24" s="8" t="s">
        <v>43</v>
      </c>
      <c r="D24" s="9">
        <v>11000</v>
      </c>
      <c r="E24" s="9">
        <v>134208.2</v>
      </c>
      <c r="F24" s="9">
        <v>131542.12</v>
      </c>
      <c r="G24" s="10">
        <f t="shared" si="1"/>
        <v>2666.0800000000163</v>
      </c>
      <c r="H24" s="9" t="e">
        <f>E24-#REF!</f>
        <v>#REF!</v>
      </c>
      <c r="I24" s="11">
        <f t="shared" si="2"/>
        <v>0.9801347458650066</v>
      </c>
    </row>
    <row r="25" spans="2:9" ht="15">
      <c r="B25" s="13" t="s">
        <v>44</v>
      </c>
      <c r="C25" s="8" t="s">
        <v>45</v>
      </c>
      <c r="D25" s="9">
        <v>0</v>
      </c>
      <c r="E25" s="9">
        <v>30</v>
      </c>
      <c r="F25" s="9">
        <v>23.77</v>
      </c>
      <c r="G25" s="10">
        <f t="shared" si="1"/>
        <v>6.23</v>
      </c>
      <c r="H25" s="9" t="e">
        <f>E25-#REF!</f>
        <v>#REF!</v>
      </c>
      <c r="I25" s="11">
        <f t="shared" si="2"/>
        <v>0.7923333333333333</v>
      </c>
    </row>
    <row r="26" spans="2:9" ht="15">
      <c r="B26" s="13" t="s">
        <v>46</v>
      </c>
      <c r="C26" s="8" t="s">
        <v>47</v>
      </c>
      <c r="D26" s="9">
        <v>6000</v>
      </c>
      <c r="E26" s="9">
        <v>850</v>
      </c>
      <c r="F26" s="9">
        <v>850</v>
      </c>
      <c r="G26" s="10">
        <f t="shared" si="1"/>
        <v>0</v>
      </c>
      <c r="H26" s="9" t="e">
        <f>E26-#REF!</f>
        <v>#REF!</v>
      </c>
      <c r="I26" s="11">
        <f t="shared" si="2"/>
        <v>1</v>
      </c>
    </row>
    <row r="27" spans="2:9" ht="15">
      <c r="B27" s="13" t="s">
        <v>48</v>
      </c>
      <c r="C27" s="8" t="s">
        <v>49</v>
      </c>
      <c r="D27" s="9">
        <v>6000</v>
      </c>
      <c r="E27" s="9">
        <v>850</v>
      </c>
      <c r="F27" s="9">
        <v>850</v>
      </c>
      <c r="G27" s="10">
        <f t="shared" si="1"/>
        <v>0</v>
      </c>
      <c r="H27" s="9" t="e">
        <f>E27-#REF!</f>
        <v>#REF!</v>
      </c>
      <c r="I27" s="11">
        <f t="shared" si="2"/>
        <v>1</v>
      </c>
    </row>
    <row r="28" spans="2:9" ht="15">
      <c r="B28" s="13" t="s">
        <v>50</v>
      </c>
      <c r="C28" s="8" t="s">
        <v>51</v>
      </c>
      <c r="D28" s="9">
        <v>20000</v>
      </c>
      <c r="E28" s="9">
        <v>58578</v>
      </c>
      <c r="F28" s="9">
        <v>38578</v>
      </c>
      <c r="G28" s="10">
        <f t="shared" si="1"/>
        <v>20000</v>
      </c>
      <c r="H28" s="9" t="e">
        <f>E28-#REF!</f>
        <v>#REF!</v>
      </c>
      <c r="I28" s="11">
        <f t="shared" si="2"/>
        <v>0.6585748915975281</v>
      </c>
    </row>
    <row r="29" spans="2:9" ht="15">
      <c r="B29" s="13" t="s">
        <v>52</v>
      </c>
      <c r="C29" s="8" t="s">
        <v>53</v>
      </c>
      <c r="D29" s="9">
        <v>20000</v>
      </c>
      <c r="E29" s="9">
        <v>58578</v>
      </c>
      <c r="F29" s="9">
        <v>38578</v>
      </c>
      <c r="G29" s="10">
        <f t="shared" si="1"/>
        <v>20000</v>
      </c>
      <c r="H29" s="9" t="e">
        <f>E29-#REF!</f>
        <v>#REF!</v>
      </c>
      <c r="I29" s="11">
        <f t="shared" si="2"/>
        <v>0.6585748915975281</v>
      </c>
    </row>
    <row r="30" spans="2:9" ht="15">
      <c r="B30" s="13" t="s">
        <v>54</v>
      </c>
      <c r="C30" s="8" t="s">
        <v>55</v>
      </c>
      <c r="D30" s="9">
        <v>5000</v>
      </c>
      <c r="E30" s="9">
        <v>8135.79</v>
      </c>
      <c r="F30" s="9">
        <v>8134.55</v>
      </c>
      <c r="G30" s="10">
        <f t="shared" si="1"/>
        <v>1.2399999999997817</v>
      </c>
      <c r="H30" s="9" t="e">
        <f>E30-#REF!</f>
        <v>#REF!</v>
      </c>
      <c r="I30" s="11">
        <f t="shared" si="2"/>
        <v>0.9998475870198223</v>
      </c>
    </row>
    <row r="31" spans="2:9" ht="15.75">
      <c r="B31" s="14" t="s">
        <v>56</v>
      </c>
      <c r="C31" s="15" t="s">
        <v>57</v>
      </c>
      <c r="D31" s="16">
        <v>0</v>
      </c>
      <c r="E31" s="16">
        <v>20519056.03</v>
      </c>
      <c r="F31" s="16">
        <v>15157021.04</v>
      </c>
      <c r="G31" s="17">
        <f t="shared" si="1"/>
        <v>5362034.990000002</v>
      </c>
      <c r="H31" s="16" t="e">
        <f>E31-#REF!</f>
        <v>#REF!</v>
      </c>
      <c r="I31" s="18">
        <f t="shared" si="2"/>
        <v>0.7386802306031813</v>
      </c>
    </row>
    <row r="32" spans="2:9" ht="15">
      <c r="B32" s="13" t="s">
        <v>58</v>
      </c>
      <c r="C32" s="8" t="s">
        <v>59</v>
      </c>
      <c r="D32" s="9">
        <v>0</v>
      </c>
      <c r="E32" s="9">
        <v>15660912.030000001</v>
      </c>
      <c r="F32" s="9">
        <v>10775450.079999998</v>
      </c>
      <c r="G32" s="10">
        <f t="shared" si="1"/>
        <v>4885461.950000003</v>
      </c>
      <c r="H32" s="9" t="e">
        <f>E32-#REF!</f>
        <v>#REF!</v>
      </c>
      <c r="I32" s="11">
        <f t="shared" si="2"/>
        <v>0.6880474176317812</v>
      </c>
    </row>
    <row r="33" spans="2:9" ht="15">
      <c r="B33" s="13" t="s">
        <v>60</v>
      </c>
      <c r="C33" s="8" t="s">
        <v>61</v>
      </c>
      <c r="D33" s="9">
        <v>0</v>
      </c>
      <c r="E33" s="9">
        <v>6293949.03</v>
      </c>
      <c r="F33" s="9">
        <v>5845682.34</v>
      </c>
      <c r="G33" s="10">
        <f t="shared" si="1"/>
        <v>448266.6900000004</v>
      </c>
      <c r="H33" s="9" t="e">
        <f>E33-#REF!</f>
        <v>#REF!</v>
      </c>
      <c r="I33" s="11">
        <f t="shared" si="2"/>
        <v>0.9287781505914101</v>
      </c>
    </row>
    <row r="34" spans="2:9" ht="15">
      <c r="B34" s="13" t="s">
        <v>62</v>
      </c>
      <c r="C34" s="8" t="s">
        <v>63</v>
      </c>
      <c r="D34" s="9">
        <v>0</v>
      </c>
      <c r="E34" s="9">
        <v>97697</v>
      </c>
      <c r="F34" s="9">
        <v>0</v>
      </c>
      <c r="G34" s="10">
        <f t="shared" si="1"/>
        <v>97697</v>
      </c>
      <c r="H34" s="9" t="e">
        <f>E34-#REF!</f>
        <v>#REF!</v>
      </c>
      <c r="I34" s="11">
        <f t="shared" si="2"/>
        <v>0</v>
      </c>
    </row>
    <row r="35" spans="2:9" ht="15">
      <c r="B35" s="13" t="s">
        <v>64</v>
      </c>
      <c r="C35" s="8" t="s">
        <v>65</v>
      </c>
      <c r="D35" s="9">
        <v>0</v>
      </c>
      <c r="E35" s="9">
        <v>97697</v>
      </c>
      <c r="F35" s="9">
        <v>0</v>
      </c>
      <c r="G35" s="10">
        <f t="shared" si="1"/>
        <v>97697</v>
      </c>
      <c r="H35" s="9" t="e">
        <f>E35-#REF!</f>
        <v>#REF!</v>
      </c>
      <c r="I35" s="11">
        <f t="shared" si="2"/>
        <v>0</v>
      </c>
    </row>
    <row r="36" spans="2:9" ht="15">
      <c r="B36" s="13" t="s">
        <v>66</v>
      </c>
      <c r="C36" s="8" t="s">
        <v>67</v>
      </c>
      <c r="D36" s="9">
        <v>0</v>
      </c>
      <c r="E36" s="9">
        <v>5782591</v>
      </c>
      <c r="F36" s="9">
        <v>3488432.11</v>
      </c>
      <c r="G36" s="10">
        <f t="shared" si="1"/>
        <v>2294158.89</v>
      </c>
      <c r="H36" s="9" t="e">
        <f>E36-#REF!</f>
        <v>#REF!</v>
      </c>
      <c r="I36" s="11">
        <f t="shared" si="2"/>
        <v>0.6032645417945001</v>
      </c>
    </row>
    <row r="37" spans="2:9" ht="15">
      <c r="B37" s="13" t="s">
        <v>68</v>
      </c>
      <c r="C37" s="8" t="s">
        <v>69</v>
      </c>
      <c r="D37" s="9">
        <v>0</v>
      </c>
      <c r="E37" s="9">
        <v>5782591</v>
      </c>
      <c r="F37" s="9">
        <v>3488432.11</v>
      </c>
      <c r="G37" s="10">
        <f t="shared" si="1"/>
        <v>2294158.89</v>
      </c>
      <c r="H37" s="9" t="e">
        <f>E37-#REF!</f>
        <v>#REF!</v>
      </c>
      <c r="I37" s="11">
        <f t="shared" si="2"/>
        <v>0.6032645417945001</v>
      </c>
    </row>
    <row r="38" spans="2:9" ht="15">
      <c r="B38" s="13" t="s">
        <v>70</v>
      </c>
      <c r="C38" s="8" t="s">
        <v>71</v>
      </c>
      <c r="D38" s="9">
        <v>0</v>
      </c>
      <c r="E38" s="9">
        <v>3486675</v>
      </c>
      <c r="F38" s="9">
        <v>1441335.63</v>
      </c>
      <c r="G38" s="10">
        <f t="shared" si="1"/>
        <v>2045339.37</v>
      </c>
      <c r="H38" s="9" t="e">
        <f>E38-#REF!</f>
        <v>#REF!</v>
      </c>
      <c r="I38" s="11">
        <f t="shared" si="2"/>
        <v>0.4133839919120652</v>
      </c>
    </row>
    <row r="39" spans="2:9" ht="15">
      <c r="B39" s="13" t="s">
        <v>72</v>
      </c>
      <c r="C39" s="8" t="s">
        <v>73</v>
      </c>
      <c r="D39" s="9">
        <v>0</v>
      </c>
      <c r="E39" s="9">
        <v>3486675</v>
      </c>
      <c r="F39" s="9">
        <v>1441335.63</v>
      </c>
      <c r="G39" s="10">
        <f t="shared" si="1"/>
        <v>2045339.37</v>
      </c>
      <c r="H39" s="9" t="e">
        <f>E39-#REF!</f>
        <v>#REF!</v>
      </c>
      <c r="I39" s="11">
        <f t="shared" si="2"/>
        <v>0.4133839919120652</v>
      </c>
    </row>
    <row r="40" spans="2:9" ht="15">
      <c r="B40" s="13" t="s">
        <v>74</v>
      </c>
      <c r="C40" s="8" t="s">
        <v>75</v>
      </c>
      <c r="D40" s="9">
        <v>0</v>
      </c>
      <c r="E40" s="9">
        <v>4858144</v>
      </c>
      <c r="F40" s="9">
        <v>4381570.96</v>
      </c>
      <c r="G40" s="10">
        <f t="shared" si="1"/>
        <v>476573.04000000004</v>
      </c>
      <c r="H40" s="9" t="e">
        <f>E40-#REF!</f>
        <v>#REF!</v>
      </c>
      <c r="I40" s="11">
        <f t="shared" si="2"/>
        <v>0.9019022408557671</v>
      </c>
    </row>
    <row r="41" spans="2:9" ht="15">
      <c r="B41" s="13" t="s">
        <v>76</v>
      </c>
      <c r="C41" s="8" t="s">
        <v>77</v>
      </c>
      <c r="D41" s="9">
        <v>0</v>
      </c>
      <c r="E41" s="9">
        <v>960410</v>
      </c>
      <c r="F41" s="9">
        <v>937828.48</v>
      </c>
      <c r="G41" s="10">
        <f t="shared" si="1"/>
        <v>22581.52000000002</v>
      </c>
      <c r="H41" s="9" t="e">
        <f>E41-#REF!</f>
        <v>#REF!</v>
      </c>
      <c r="I41" s="11">
        <f t="shared" si="2"/>
        <v>0.9764876250767901</v>
      </c>
    </row>
    <row r="42" spans="2:9" ht="15">
      <c r="B42" s="13" t="s">
        <v>78</v>
      </c>
      <c r="C42" s="8" t="s">
        <v>79</v>
      </c>
      <c r="D42" s="9">
        <v>0</v>
      </c>
      <c r="E42" s="9">
        <v>3897734</v>
      </c>
      <c r="F42" s="9">
        <v>3443742.48</v>
      </c>
      <c r="G42" s="10">
        <f t="shared" si="1"/>
        <v>453991.52</v>
      </c>
      <c r="H42" s="9" t="e">
        <f>E42-#REF!</f>
        <v>#REF!</v>
      </c>
      <c r="I42" s="11">
        <f t="shared" si="2"/>
        <v>0.88352424254708</v>
      </c>
    </row>
  </sheetData>
  <sheetProtection/>
  <mergeCells count="3">
    <mergeCell ref="B2:H2"/>
    <mergeCell ref="B3:H3"/>
    <mergeCell ref="G1:I1"/>
  </mergeCells>
  <printOptions/>
  <pageMargins left="0.590551181102362" right="0.590551181102362" top="0.393700787401575" bottom="0.393700787401575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Валентина Перова</cp:lastModifiedBy>
  <cp:lastPrinted>2016-03-01T12:42:04Z</cp:lastPrinted>
  <dcterms:created xsi:type="dcterms:W3CDTF">2016-03-01T12:29:44Z</dcterms:created>
  <dcterms:modified xsi:type="dcterms:W3CDTF">2016-03-01T17:54:21Z</dcterms:modified>
  <cp:category/>
  <cp:version/>
  <cp:contentType/>
  <cp:contentStatus/>
</cp:coreProperties>
</file>