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9165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<sst xmlns="http://schemas.openxmlformats.org/spreadsheetml/2006/main" count="48" uniqueCount="48">
  <si>
    <t>грн.</t>
  </si>
  <si>
    <t>ККД</t>
  </si>
  <si>
    <t>Доходи</t>
  </si>
  <si>
    <t>Новоайдарський р-н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</si>
  <si>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</si>
  <si>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</si>
  <si>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</si>
  <si>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</si>
  <si>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</si>
  <si>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</si>
  <si>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</si>
  <si>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</si>
  <si>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</si>
  <si>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</si>
  <si>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</si>
  <si>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</si>
  <si>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</si>
  <si>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</si>
  <si>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</si>
  <si>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</si>
  <si>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</si>
  <si>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</si>
  <si>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</si>
  <si>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</si>
  <si>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</si>
  <si>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Дотації  </t>
  </si>
  <si>
    <t>Стабілізаційна дотація</t>
  </si>
  <si>
    <t>Інші додаткові дотації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</si>
  <si>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</si>
  <si>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</si>
  <si>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</si>
  <si>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</si>
  <si>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</si>
  <si>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</si>
  <si>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</si>
  <si>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</si>
  <si>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</si>
  <si>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</si>
  <si>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</si>
  <si>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без урахування трансферт</t>
  </si>
  <si>
    <t>Всього</t>
  </si>
  <si>
    <t>Податок на доходи фізичних осіб із суми пенсійних виплат або щомісяч-ного довічного грошового утримання, що оподатковуються відповідно до підпункту 164.2.19 пункту 164.2 статті 164 Податкового кодексу</t>
  </si>
  <si>
    <t xml:space="preserve">Субвенції </t>
  </si>
  <si>
    <t>у тому числі:</t>
  </si>
  <si>
    <t>ДОДАТОК  1</t>
  </si>
  <si>
    <t>Частина чистого прибутку (доходу) кому-нальних унітарних підприємств та їх об`єднань, що вилучається до відповід-ного місцевого бюджету</t>
  </si>
  <si>
    <t>АНАЛІЗ   ВИКОНАННЯ   РАЙОННОГО   БЮДЖЕТУ   ЗА   2015  РІК</t>
  </si>
  <si>
    <t>продовження додатку 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</si>
</sst>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"/>
  </numFmts>
  <fonts count="4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172" fontId="0" fillId="0" borderId="10" xfId="0" applyNumberFormat="1" applyBorder="1" applyAlignment="1">
      <alignment vertical="center"/>
    </xf>
    <xf numFmtId="172" fontId="1" fillId="33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72" fontId="1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49" fontId="2" fillId="0" borderId="0" xfId="0" applyNumberFormat="1" applyFont="1" applyBorder="1" applyAlignment="1">
      <alignment vertical="top" wrapText="1"/>
    </xf>
    <xf numFmtId="172" fontId="0" fillId="0" borderId="0" xfId="0" applyNumberFormat="1" applyBorder="1" applyAlignment="1">
      <alignment vertical="center"/>
    </xf>
    <xf numFmtId="0" fontId="5" fillId="0" borderId="0" xfId="0" applyFont="1" applyAlignment="1">
      <alignment horizontal="center"/>
    </xf>
    <xf numFmtId="172" fontId="9" fillId="0" borderId="0" xfId="0" applyNumberFormat="1" applyFont="1" applyBorder="1" applyAlignment="1">
      <alignment horizontal="right" vertical="center"/>
    </xf>
    <xf numFmtId="172" fontId="9" fillId="0" borderId="12" xfId="0" applyNumberFormat="1" applyFont="1" applyBorder="1" applyAlignment="1">
      <alignment horizontal="right" vertical="center"/>
    </xf>
    <xf numFmtId="172" fontId="9" fillId="0" borderId="13" xfId="0" applyNumberFormat="1" applyFont="1" applyBorder="1" applyAlignment="1">
      <alignment horizontal="right" vertical="center"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="60" zoomScalePageLayoutView="0" workbookViewId="0" topLeftCell="A1">
      <selection activeCell="F34" sqref="F34:I34"/>
    </sheetView>
  </sheetViews>
  <sheetFormatPr defaultColWidth="9.00390625" defaultRowHeight="12.75"/>
  <cols>
    <col min="1" max="1" width="0.12890625" style="0" customWidth="1"/>
    <col min="2" max="2" width="9.375" style="0" bestFit="1" customWidth="1"/>
    <col min="3" max="3" width="32.875" style="0" customWidth="1"/>
    <col min="4" max="6" width="13.875" style="0" customWidth="1"/>
    <col min="7" max="7" width="13.125" style="0" bestFit="1" customWidth="1"/>
    <col min="8" max="8" width="11.625" style="0" bestFit="1" customWidth="1"/>
    <col min="9" max="9" width="8.875" style="0" bestFit="1" customWidth="1"/>
  </cols>
  <sheetData>
    <row r="1" spans="8:9" ht="15.75">
      <c r="H1" s="27" t="s">
        <v>44</v>
      </c>
      <c r="I1" s="27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21" customFormat="1" ht="15.75">
      <c r="A3" s="20"/>
      <c r="B3" s="20"/>
      <c r="C3" s="33" t="s">
        <v>46</v>
      </c>
      <c r="D3" s="33"/>
      <c r="E3" s="33"/>
      <c r="F3" s="33"/>
      <c r="G3" s="33"/>
      <c r="H3" s="33"/>
      <c r="I3" s="20"/>
      <c r="J3" s="20"/>
      <c r="K3" s="20"/>
      <c r="L3" s="20"/>
    </row>
    <row r="4" ht="12.75">
      <c r="I4" s="23" t="s">
        <v>0</v>
      </c>
    </row>
    <row r="5" spans="1:9" ht="12.75">
      <c r="A5" s="34"/>
      <c r="B5" s="35" t="s">
        <v>1</v>
      </c>
      <c r="C5" s="35" t="s">
        <v>2</v>
      </c>
      <c r="D5" s="35" t="s">
        <v>3</v>
      </c>
      <c r="E5" s="36"/>
      <c r="F5" s="36"/>
      <c r="G5" s="36"/>
      <c r="H5" s="36"/>
      <c r="I5" s="36"/>
    </row>
    <row r="6" spans="1:9" ht="28.5" customHeight="1">
      <c r="A6" s="34"/>
      <c r="B6" s="36"/>
      <c r="C6" s="36"/>
      <c r="D6" s="6" t="s">
        <v>4</v>
      </c>
      <c r="E6" s="6" t="s">
        <v>5</v>
      </c>
      <c r="F6" s="6" t="s">
        <v>6</v>
      </c>
      <c r="G6" s="7" t="s">
        <v>7</v>
      </c>
      <c r="H6" s="7" t="s">
        <v>8</v>
      </c>
      <c r="I6" s="7" t="s">
        <v>9</v>
      </c>
    </row>
    <row r="7" spans="1:9" ht="15" customHeight="1">
      <c r="A7" s="4"/>
      <c r="B7" s="5">
        <v>1</v>
      </c>
      <c r="C7" s="5">
        <v>2</v>
      </c>
      <c r="D7" s="6">
        <v>3</v>
      </c>
      <c r="E7" s="6">
        <v>4</v>
      </c>
      <c r="F7" s="6">
        <v>5</v>
      </c>
      <c r="G7" s="7">
        <v>6</v>
      </c>
      <c r="H7" s="7">
        <v>7</v>
      </c>
      <c r="I7" s="7">
        <v>8</v>
      </c>
    </row>
    <row r="8" spans="1:9" s="1" customFormat="1" ht="12.75">
      <c r="A8" s="14"/>
      <c r="B8" s="14">
        <v>10000000</v>
      </c>
      <c r="C8" s="17" t="s">
        <v>10</v>
      </c>
      <c r="D8" s="22">
        <v>14229867</v>
      </c>
      <c r="E8" s="22">
        <v>26913109.06</v>
      </c>
      <c r="F8" s="22">
        <v>26913109.06</v>
      </c>
      <c r="G8" s="22">
        <v>33447389.529999997</v>
      </c>
      <c r="H8" s="22">
        <f aca="true" t="shared" si="0" ref="H8:H28">G8-F8</f>
        <v>6534280.469999999</v>
      </c>
      <c r="I8" s="22">
        <f aca="true" t="shared" si="1" ref="I8:I28">IF(F8=0,0,G8/F8*100)</f>
        <v>124.27917360061409</v>
      </c>
    </row>
    <row r="9" spans="1:9" ht="12.75">
      <c r="A9" s="8"/>
      <c r="B9" s="8">
        <v>11000000</v>
      </c>
      <c r="C9" s="16" t="s">
        <v>11</v>
      </c>
      <c r="D9" s="9">
        <v>14229867</v>
      </c>
      <c r="E9" s="9">
        <v>26913109.06</v>
      </c>
      <c r="F9" s="9">
        <v>26913109.06</v>
      </c>
      <c r="G9" s="9">
        <v>33447389.529999997</v>
      </c>
      <c r="H9" s="9">
        <f t="shared" si="0"/>
        <v>6534280.469999999</v>
      </c>
      <c r="I9" s="9">
        <f t="shared" si="1"/>
        <v>124.27917360061409</v>
      </c>
    </row>
    <row r="10" spans="1:9" ht="12.75">
      <c r="A10" s="8"/>
      <c r="B10" s="8">
        <v>11010000</v>
      </c>
      <c r="C10" s="16" t="s">
        <v>12</v>
      </c>
      <c r="D10" s="9">
        <v>14229867</v>
      </c>
      <c r="E10" s="9">
        <v>26913109.06</v>
      </c>
      <c r="F10" s="9">
        <v>26913109.06</v>
      </c>
      <c r="G10" s="9">
        <v>33444437.529999997</v>
      </c>
      <c r="H10" s="9">
        <f t="shared" si="0"/>
        <v>6531328.469999999</v>
      </c>
      <c r="I10" s="9">
        <f t="shared" si="1"/>
        <v>124.26820496821485</v>
      </c>
    </row>
    <row r="11" spans="1:9" ht="45" customHeight="1">
      <c r="A11" s="8"/>
      <c r="B11" s="10">
        <v>11010100</v>
      </c>
      <c r="C11" s="13" t="s">
        <v>13</v>
      </c>
      <c r="D11" s="11">
        <v>11280017</v>
      </c>
      <c r="E11" s="11">
        <v>23963259.06</v>
      </c>
      <c r="F11" s="11">
        <v>23963259.06</v>
      </c>
      <c r="G11" s="11">
        <v>28425440.68</v>
      </c>
      <c r="H11" s="11">
        <f t="shared" si="0"/>
        <v>4462181.620000001</v>
      </c>
      <c r="I11" s="11">
        <f t="shared" si="1"/>
        <v>118.62092968584716</v>
      </c>
    </row>
    <row r="12" spans="1:9" ht="66.75" customHeight="1">
      <c r="A12" s="8"/>
      <c r="B12" s="10">
        <v>11010200</v>
      </c>
      <c r="C12" s="13" t="s">
        <v>14</v>
      </c>
      <c r="D12" s="11">
        <v>502310</v>
      </c>
      <c r="E12" s="11">
        <v>502310</v>
      </c>
      <c r="F12" s="11">
        <v>502310</v>
      </c>
      <c r="G12" s="11">
        <v>1678929.34</v>
      </c>
      <c r="H12" s="11">
        <f t="shared" si="0"/>
        <v>1176619.34</v>
      </c>
      <c r="I12" s="11">
        <f t="shared" si="1"/>
        <v>334.24167147777274</v>
      </c>
    </row>
    <row r="13" spans="1:9" ht="46.5" customHeight="1">
      <c r="A13" s="8"/>
      <c r="B13" s="10">
        <v>11010400</v>
      </c>
      <c r="C13" s="13" t="s">
        <v>15</v>
      </c>
      <c r="D13" s="11">
        <v>2134480</v>
      </c>
      <c r="E13" s="11">
        <v>2134480</v>
      </c>
      <c r="F13" s="11">
        <v>2134480</v>
      </c>
      <c r="G13" s="11">
        <v>2298106.49</v>
      </c>
      <c r="H13" s="11">
        <f t="shared" si="0"/>
        <v>163626.49000000022</v>
      </c>
      <c r="I13" s="11">
        <f t="shared" si="1"/>
        <v>107.66587131291931</v>
      </c>
    </row>
    <row r="14" spans="1:9" ht="37.5" customHeight="1">
      <c r="A14" s="8"/>
      <c r="B14" s="10">
        <v>11010500</v>
      </c>
      <c r="C14" s="13" t="s">
        <v>16</v>
      </c>
      <c r="D14" s="11">
        <v>313060</v>
      </c>
      <c r="E14" s="11">
        <v>313060</v>
      </c>
      <c r="F14" s="11">
        <v>313060</v>
      </c>
      <c r="G14" s="11">
        <v>252949.9</v>
      </c>
      <c r="H14" s="11">
        <f t="shared" si="0"/>
        <v>-60110.100000000006</v>
      </c>
      <c r="I14" s="11">
        <f t="shared" si="1"/>
        <v>80.79917587682873</v>
      </c>
    </row>
    <row r="15" spans="1:9" ht="69.75" customHeight="1">
      <c r="A15" s="8"/>
      <c r="B15" s="10">
        <v>11010900</v>
      </c>
      <c r="C15" s="13" t="s">
        <v>41</v>
      </c>
      <c r="D15" s="11">
        <v>0</v>
      </c>
      <c r="E15" s="11">
        <v>0</v>
      </c>
      <c r="F15" s="11">
        <v>0</v>
      </c>
      <c r="G15" s="11">
        <v>789011.12</v>
      </c>
      <c r="H15" s="11">
        <f t="shared" si="0"/>
        <v>789011.12</v>
      </c>
      <c r="I15" s="11">
        <f t="shared" si="1"/>
        <v>0</v>
      </c>
    </row>
    <row r="16" spans="1:9" ht="12.75">
      <c r="A16" s="8"/>
      <c r="B16" s="8">
        <v>11020000</v>
      </c>
      <c r="C16" s="13" t="s">
        <v>17</v>
      </c>
      <c r="D16" s="11">
        <v>0</v>
      </c>
      <c r="E16" s="11">
        <v>0</v>
      </c>
      <c r="F16" s="11">
        <v>0</v>
      </c>
      <c r="G16" s="11">
        <v>2952</v>
      </c>
      <c r="H16" s="11">
        <f t="shared" si="0"/>
        <v>2952</v>
      </c>
      <c r="I16" s="11">
        <f t="shared" si="1"/>
        <v>0</v>
      </c>
    </row>
    <row r="17" spans="1:9" ht="36">
      <c r="A17" s="8"/>
      <c r="B17" s="10">
        <v>11020200</v>
      </c>
      <c r="C17" s="13" t="s">
        <v>18</v>
      </c>
      <c r="D17" s="11">
        <v>0</v>
      </c>
      <c r="E17" s="11">
        <v>0</v>
      </c>
      <c r="F17" s="11">
        <v>0</v>
      </c>
      <c r="G17" s="11">
        <v>2952</v>
      </c>
      <c r="H17" s="11">
        <f t="shared" si="0"/>
        <v>2952</v>
      </c>
      <c r="I17" s="11">
        <f t="shared" si="1"/>
        <v>0</v>
      </c>
    </row>
    <row r="18" spans="1:9" ht="12.75">
      <c r="A18" s="8"/>
      <c r="B18" s="14">
        <v>20000000</v>
      </c>
      <c r="C18" s="17" t="s">
        <v>19</v>
      </c>
      <c r="D18" s="15">
        <v>0</v>
      </c>
      <c r="E18" s="15">
        <v>0</v>
      </c>
      <c r="F18" s="15">
        <v>0</v>
      </c>
      <c r="G18" s="15">
        <v>58893.71</v>
      </c>
      <c r="H18" s="15">
        <f t="shared" si="0"/>
        <v>58893.71</v>
      </c>
      <c r="I18" s="15">
        <f t="shared" si="1"/>
        <v>0</v>
      </c>
    </row>
    <row r="19" spans="1:9" ht="12.75">
      <c r="A19" s="8"/>
      <c r="B19" s="8">
        <v>21000000</v>
      </c>
      <c r="C19" s="16" t="s">
        <v>20</v>
      </c>
      <c r="D19" s="11">
        <v>0</v>
      </c>
      <c r="E19" s="11">
        <v>0</v>
      </c>
      <c r="F19" s="11">
        <v>0</v>
      </c>
      <c r="G19" s="11">
        <v>2516</v>
      </c>
      <c r="H19" s="11">
        <f t="shared" si="0"/>
        <v>2516</v>
      </c>
      <c r="I19" s="11">
        <f t="shared" si="1"/>
        <v>0</v>
      </c>
    </row>
    <row r="20" spans="1:9" ht="48">
      <c r="A20" s="8"/>
      <c r="B20" s="10">
        <v>21010300</v>
      </c>
      <c r="C20" s="13" t="s">
        <v>45</v>
      </c>
      <c r="D20" s="11">
        <v>0</v>
      </c>
      <c r="E20" s="11">
        <v>0</v>
      </c>
      <c r="F20" s="11">
        <v>0</v>
      </c>
      <c r="G20" s="11">
        <v>2516</v>
      </c>
      <c r="H20" s="11">
        <f t="shared" si="0"/>
        <v>2516</v>
      </c>
      <c r="I20" s="11">
        <f t="shared" si="1"/>
        <v>0</v>
      </c>
    </row>
    <row r="21" spans="1:9" ht="12.75">
      <c r="A21" s="8"/>
      <c r="B21" s="8">
        <v>24000000</v>
      </c>
      <c r="C21" s="16" t="s">
        <v>21</v>
      </c>
      <c r="D21" s="11">
        <v>0</v>
      </c>
      <c r="E21" s="11">
        <v>0</v>
      </c>
      <c r="F21" s="11">
        <v>0</v>
      </c>
      <c r="G21" s="11">
        <v>56377.71</v>
      </c>
      <c r="H21" s="11">
        <f t="shared" si="0"/>
        <v>56377.71</v>
      </c>
      <c r="I21" s="11">
        <f t="shared" si="1"/>
        <v>0</v>
      </c>
    </row>
    <row r="22" spans="1:9" ht="12.75">
      <c r="A22" s="8"/>
      <c r="B22" s="8">
        <v>24060300</v>
      </c>
      <c r="C22" s="16" t="s">
        <v>22</v>
      </c>
      <c r="D22" s="11">
        <v>0</v>
      </c>
      <c r="E22" s="11">
        <v>0</v>
      </c>
      <c r="F22" s="11">
        <v>0</v>
      </c>
      <c r="G22" s="11">
        <v>56377.71</v>
      </c>
      <c r="H22" s="11">
        <f t="shared" si="0"/>
        <v>56377.71</v>
      </c>
      <c r="I22" s="11">
        <f t="shared" si="1"/>
        <v>0</v>
      </c>
    </row>
    <row r="23" spans="1:9" ht="12.75">
      <c r="A23" s="8"/>
      <c r="B23" s="8">
        <v>40000000</v>
      </c>
      <c r="C23" s="16" t="s">
        <v>23</v>
      </c>
      <c r="D23" s="11">
        <v>107669057</v>
      </c>
      <c r="E23" s="11">
        <v>141135212.34</v>
      </c>
      <c r="F23" s="11">
        <v>141135212.34</v>
      </c>
      <c r="G23" s="11">
        <v>131665714.32000001</v>
      </c>
      <c r="H23" s="11">
        <f t="shared" si="0"/>
        <v>-9469498.019999996</v>
      </c>
      <c r="I23" s="11">
        <f t="shared" si="1"/>
        <v>93.29047807205785</v>
      </c>
    </row>
    <row r="24" spans="1:9" ht="12.75">
      <c r="A24" s="8"/>
      <c r="B24" s="8">
        <v>41000000</v>
      </c>
      <c r="C24" s="16" t="s">
        <v>24</v>
      </c>
      <c r="D24" s="11">
        <v>107669057</v>
      </c>
      <c r="E24" s="11">
        <v>141135212.34</v>
      </c>
      <c r="F24" s="11">
        <v>141135212.34</v>
      </c>
      <c r="G24" s="11">
        <v>131665714.32000001</v>
      </c>
      <c r="H24" s="11">
        <f t="shared" si="0"/>
        <v>-9469498.019999996</v>
      </c>
      <c r="I24" s="11">
        <f t="shared" si="1"/>
        <v>93.29047807205785</v>
      </c>
    </row>
    <row r="25" spans="1:9" ht="12.75">
      <c r="A25" s="8"/>
      <c r="B25" s="8">
        <v>41020000</v>
      </c>
      <c r="C25" s="16" t="s">
        <v>25</v>
      </c>
      <c r="D25" s="11">
        <v>0</v>
      </c>
      <c r="E25" s="11">
        <v>4921092</v>
      </c>
      <c r="F25" s="11">
        <v>4921092</v>
      </c>
      <c r="G25" s="11">
        <v>4921092</v>
      </c>
      <c r="H25" s="11">
        <f t="shared" si="0"/>
        <v>0</v>
      </c>
      <c r="I25" s="11">
        <f t="shared" si="1"/>
        <v>100</v>
      </c>
    </row>
    <row r="26" spans="1:9" ht="12.75">
      <c r="A26" s="8"/>
      <c r="B26" s="8">
        <v>41020600</v>
      </c>
      <c r="C26" s="16" t="s">
        <v>26</v>
      </c>
      <c r="D26" s="11">
        <v>0</v>
      </c>
      <c r="E26" s="11">
        <v>3003800</v>
      </c>
      <c r="F26" s="11">
        <v>3003800</v>
      </c>
      <c r="G26" s="11">
        <v>3003800</v>
      </c>
      <c r="H26" s="11">
        <f t="shared" si="0"/>
        <v>0</v>
      </c>
      <c r="I26" s="11">
        <f t="shared" si="1"/>
        <v>100</v>
      </c>
    </row>
    <row r="27" spans="1:9" ht="12.75">
      <c r="A27" s="8"/>
      <c r="B27" s="8">
        <v>41020900</v>
      </c>
      <c r="C27" s="16" t="s">
        <v>27</v>
      </c>
      <c r="D27" s="11">
        <v>0</v>
      </c>
      <c r="E27" s="11">
        <v>1917292</v>
      </c>
      <c r="F27" s="11">
        <v>1917292</v>
      </c>
      <c r="G27" s="11">
        <v>1917292</v>
      </c>
      <c r="H27" s="11">
        <f t="shared" si="0"/>
        <v>0</v>
      </c>
      <c r="I27" s="11">
        <f t="shared" si="1"/>
        <v>100</v>
      </c>
    </row>
    <row r="28" spans="1:9" ht="12.75">
      <c r="A28" s="8"/>
      <c r="B28" s="8">
        <v>41030000</v>
      </c>
      <c r="C28" s="16" t="s">
        <v>42</v>
      </c>
      <c r="D28" s="11">
        <v>107669057</v>
      </c>
      <c r="E28" s="11">
        <v>136214120.34</v>
      </c>
      <c r="F28" s="11">
        <v>136214120.34</v>
      </c>
      <c r="G28" s="11">
        <v>126744622.32000001</v>
      </c>
      <c r="H28" s="11">
        <f t="shared" si="0"/>
        <v>-9469498.019999996</v>
      </c>
      <c r="I28" s="11">
        <f t="shared" si="1"/>
        <v>93.04807901239353</v>
      </c>
    </row>
    <row r="29" spans="1:9" ht="12.75">
      <c r="A29" s="8"/>
      <c r="B29" s="8"/>
      <c r="C29" s="16" t="s">
        <v>43</v>
      </c>
      <c r="D29" s="11"/>
      <c r="E29" s="11"/>
      <c r="F29" s="11"/>
      <c r="G29" s="11"/>
      <c r="H29" s="11"/>
      <c r="I29" s="11"/>
    </row>
    <row r="30" spans="1:9" ht="108">
      <c r="A30" s="8"/>
      <c r="B30" s="8">
        <v>41030600</v>
      </c>
      <c r="C30" s="18" t="s">
        <v>28</v>
      </c>
      <c r="D30" s="11">
        <v>42732663</v>
      </c>
      <c r="E30" s="11">
        <v>36999731</v>
      </c>
      <c r="F30" s="11">
        <v>36999731</v>
      </c>
      <c r="G30" s="11">
        <v>36996730.69</v>
      </c>
      <c r="H30" s="11">
        <f>G30-F30</f>
        <v>-3000.310000002384</v>
      </c>
      <c r="I30" s="11">
        <f>IF(F30=0,0,G30/F30*100)</f>
        <v>99.99189099509938</v>
      </c>
    </row>
    <row r="31" spans="1:9" ht="108">
      <c r="A31" s="8"/>
      <c r="B31" s="8">
        <v>41030800</v>
      </c>
      <c r="C31" s="18" t="s">
        <v>29</v>
      </c>
      <c r="D31" s="11">
        <v>7742155</v>
      </c>
      <c r="E31" s="11">
        <v>15597503</v>
      </c>
      <c r="F31" s="11">
        <v>15597503</v>
      </c>
      <c r="G31" s="11">
        <v>13774965.98</v>
      </c>
      <c r="H31" s="11">
        <f>G31-F31</f>
        <v>-1822537.0199999996</v>
      </c>
      <c r="I31" s="11">
        <f>IF(F31=0,0,G31/F31*100)</f>
        <v>88.31520006760056</v>
      </c>
    </row>
    <row r="32" spans="1:9" ht="96">
      <c r="A32" s="8"/>
      <c r="B32" s="8">
        <v>41030900</v>
      </c>
      <c r="C32" s="18" t="s">
        <v>30</v>
      </c>
      <c r="D32" s="11">
        <v>214560</v>
      </c>
      <c r="E32" s="11">
        <v>174384</v>
      </c>
      <c r="F32" s="11">
        <v>174384</v>
      </c>
      <c r="G32" s="11">
        <v>163783.92</v>
      </c>
      <c r="H32" s="11">
        <f>G32-F32</f>
        <v>-10600.079999999987</v>
      </c>
      <c r="I32" s="11">
        <f>IF(F32=0,0,G32/F32*100)</f>
        <v>93.92141480869806</v>
      </c>
    </row>
    <row r="33" spans="1:9" ht="72">
      <c r="A33" s="8"/>
      <c r="B33" s="8">
        <v>41031000</v>
      </c>
      <c r="C33" s="18" t="s">
        <v>31</v>
      </c>
      <c r="D33" s="11">
        <v>187459</v>
      </c>
      <c r="E33" s="11">
        <v>939792</v>
      </c>
      <c r="F33" s="11">
        <v>939792</v>
      </c>
      <c r="G33" s="11">
        <v>588801.87</v>
      </c>
      <c r="H33" s="11">
        <f>G33-F33</f>
        <v>-350990.13</v>
      </c>
      <c r="I33" s="11">
        <f>IF(F33=0,0,G33/F33*100)</f>
        <v>62.652360309515295</v>
      </c>
    </row>
    <row r="34" spans="1:9" ht="12.75">
      <c r="A34" s="24"/>
      <c r="B34" s="3"/>
      <c r="C34" s="25"/>
      <c r="D34" s="26"/>
      <c r="E34" s="26"/>
      <c r="F34" s="28" t="s">
        <v>47</v>
      </c>
      <c r="G34" s="28"/>
      <c r="H34" s="29"/>
      <c r="I34" s="30"/>
    </row>
    <row r="35" spans="1:9" ht="12.75">
      <c r="A35" s="8"/>
      <c r="B35" s="5">
        <v>1</v>
      </c>
      <c r="C35" s="5">
        <v>2</v>
      </c>
      <c r="D35" s="6">
        <v>3</v>
      </c>
      <c r="E35" s="6">
        <v>4</v>
      </c>
      <c r="F35" s="6">
        <v>5</v>
      </c>
      <c r="G35" s="7">
        <v>6</v>
      </c>
      <c r="H35" s="7">
        <v>7</v>
      </c>
      <c r="I35" s="7">
        <v>8</v>
      </c>
    </row>
    <row r="36" spans="1:9" ht="24">
      <c r="A36" s="8"/>
      <c r="B36" s="8">
        <v>41033900</v>
      </c>
      <c r="C36" s="19" t="s">
        <v>32</v>
      </c>
      <c r="D36" s="11">
        <v>30011000</v>
      </c>
      <c r="E36" s="11">
        <v>33850600</v>
      </c>
      <c r="F36" s="11">
        <v>33850600</v>
      </c>
      <c r="G36" s="11">
        <v>33850600</v>
      </c>
      <c r="H36" s="11">
        <f aca="true" t="shared" si="2" ref="H36:H44">G36-F36</f>
        <v>0</v>
      </c>
      <c r="I36" s="11">
        <f aca="true" t="shared" si="3" ref="I36:I44">IF(F36=0,0,G36/F36*100)</f>
        <v>100</v>
      </c>
    </row>
    <row r="37" spans="1:9" ht="24">
      <c r="A37" s="8"/>
      <c r="B37" s="8">
        <v>41034200</v>
      </c>
      <c r="C37" s="19" t="s">
        <v>33</v>
      </c>
      <c r="D37" s="11">
        <v>26160900</v>
      </c>
      <c r="E37" s="11">
        <v>33014100</v>
      </c>
      <c r="F37" s="11">
        <v>33014100</v>
      </c>
      <c r="G37" s="11">
        <v>33014100</v>
      </c>
      <c r="H37" s="11">
        <f t="shared" si="2"/>
        <v>0</v>
      </c>
      <c r="I37" s="11">
        <f t="shared" si="3"/>
        <v>100</v>
      </c>
    </row>
    <row r="38" spans="1:9" ht="12.75">
      <c r="A38" s="8"/>
      <c r="B38" s="8">
        <v>41035000</v>
      </c>
      <c r="C38" s="19" t="s">
        <v>34</v>
      </c>
      <c r="D38" s="11">
        <v>12520</v>
      </c>
      <c r="E38" s="11">
        <v>696740.34</v>
      </c>
      <c r="F38" s="11">
        <v>696740.34</v>
      </c>
      <c r="G38" s="11">
        <v>683301.63</v>
      </c>
      <c r="H38" s="11">
        <f t="shared" si="2"/>
        <v>-13438.709999999963</v>
      </c>
      <c r="I38" s="11">
        <f t="shared" si="3"/>
        <v>98.07120253723217</v>
      </c>
    </row>
    <row r="39" spans="1:9" ht="96">
      <c r="A39" s="8"/>
      <c r="B39" s="8">
        <v>41035800</v>
      </c>
      <c r="C39" s="19" t="s">
        <v>35</v>
      </c>
      <c r="D39" s="11">
        <v>607800</v>
      </c>
      <c r="E39" s="11">
        <v>552700</v>
      </c>
      <c r="F39" s="11">
        <v>552700</v>
      </c>
      <c r="G39" s="11">
        <v>546911.07</v>
      </c>
      <c r="H39" s="11">
        <f t="shared" si="2"/>
        <v>-5788.930000000051</v>
      </c>
      <c r="I39" s="11">
        <f t="shared" si="3"/>
        <v>98.952609010313</v>
      </c>
    </row>
    <row r="40" spans="1:9" ht="60">
      <c r="A40" s="8"/>
      <c r="B40" s="8">
        <v>41035900</v>
      </c>
      <c r="C40" s="19" t="s">
        <v>36</v>
      </c>
      <c r="D40" s="11">
        <v>0</v>
      </c>
      <c r="E40" s="11">
        <v>11451138</v>
      </c>
      <c r="F40" s="11">
        <v>11451138</v>
      </c>
      <c r="G40" s="11">
        <v>6307805.98</v>
      </c>
      <c r="H40" s="11">
        <f t="shared" si="2"/>
        <v>-5143332.02</v>
      </c>
      <c r="I40" s="11">
        <f t="shared" si="3"/>
        <v>55.08453378170799</v>
      </c>
    </row>
    <row r="41" spans="1:9" ht="96">
      <c r="A41" s="8"/>
      <c r="B41" s="8">
        <v>41036600</v>
      </c>
      <c r="C41" s="19" t="s">
        <v>37</v>
      </c>
      <c r="D41" s="11">
        <v>0</v>
      </c>
      <c r="E41" s="11">
        <v>1990804</v>
      </c>
      <c r="F41" s="11">
        <v>1990804</v>
      </c>
      <c r="G41" s="11">
        <v>0</v>
      </c>
      <c r="H41" s="11">
        <f t="shared" si="2"/>
        <v>-1990804</v>
      </c>
      <c r="I41" s="11">
        <f t="shared" si="3"/>
        <v>0</v>
      </c>
    </row>
    <row r="42" spans="1:9" ht="48">
      <c r="A42" s="8"/>
      <c r="B42" s="8">
        <v>41037000</v>
      </c>
      <c r="C42" s="19" t="s">
        <v>38</v>
      </c>
      <c r="D42" s="11">
        <v>0</v>
      </c>
      <c r="E42" s="11">
        <v>946628</v>
      </c>
      <c r="F42" s="11">
        <v>946628</v>
      </c>
      <c r="G42" s="11">
        <v>817621.18</v>
      </c>
      <c r="H42" s="11">
        <f t="shared" si="2"/>
        <v>-129006.81999999995</v>
      </c>
      <c r="I42" s="11">
        <f t="shared" si="3"/>
        <v>86.37196237592804</v>
      </c>
    </row>
    <row r="43" spans="1:9" ht="12.75">
      <c r="A43" s="31" t="s">
        <v>39</v>
      </c>
      <c r="B43" s="32"/>
      <c r="C43" s="32"/>
      <c r="D43" s="12">
        <v>14229867</v>
      </c>
      <c r="E43" s="12">
        <v>26913109.06</v>
      </c>
      <c r="F43" s="12">
        <v>26913109.06</v>
      </c>
      <c r="G43" s="12">
        <v>33506283.24</v>
      </c>
      <c r="H43" s="12">
        <f t="shared" si="2"/>
        <v>6593174.18</v>
      </c>
      <c r="I43" s="12">
        <f t="shared" si="3"/>
        <v>124.49800268449549</v>
      </c>
    </row>
    <row r="44" spans="1:9" ht="12.75">
      <c r="A44" s="31" t="s">
        <v>40</v>
      </c>
      <c r="B44" s="32"/>
      <c r="C44" s="32"/>
      <c r="D44" s="12">
        <v>121898924</v>
      </c>
      <c r="E44" s="12">
        <v>168048321.4</v>
      </c>
      <c r="F44" s="12">
        <v>168048321.4</v>
      </c>
      <c r="G44" s="12">
        <v>165171997.55999997</v>
      </c>
      <c r="H44" s="12">
        <f t="shared" si="2"/>
        <v>-2876323.8400000334</v>
      </c>
      <c r="I44" s="12">
        <f t="shared" si="3"/>
        <v>98.2883947807169</v>
      </c>
    </row>
  </sheetData>
  <sheetProtection/>
  <mergeCells count="9">
    <mergeCell ref="H1:I1"/>
    <mergeCell ref="F34:I34"/>
    <mergeCell ref="A43:C43"/>
    <mergeCell ref="A44:C44"/>
    <mergeCell ref="C3:H3"/>
    <mergeCell ref="A5:A6"/>
    <mergeCell ref="B5:B6"/>
    <mergeCell ref="C5:C6"/>
    <mergeCell ref="D5:I5"/>
  </mergeCells>
  <printOptions/>
  <pageMargins left="0.590551181102362" right="0.19" top="0.393700787401575" bottom="0.393700787401575" header="0" footer="0"/>
  <pageSetup horizontalDpi="600" verticalDpi="600" orientation="portrait" paperSize="9" scale="80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pk2</dc:creator>
  <cp:keywords/>
  <dc:description/>
  <cp:lastModifiedBy>Валентина Перова</cp:lastModifiedBy>
  <cp:lastPrinted>2016-03-01T08:33:27Z</cp:lastPrinted>
  <dcterms:created xsi:type="dcterms:W3CDTF">2016-03-01T07:54:06Z</dcterms:created>
  <dcterms:modified xsi:type="dcterms:W3CDTF">2016-03-01T17:53:11Z</dcterms:modified>
  <cp:category/>
  <cp:version/>
  <cp:contentType/>
  <cp:contentStatus/>
</cp:coreProperties>
</file>