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65" activeTab="0"/>
  </bookViews>
  <sheets>
    <sheet name="Лист1" sheetId="1" r:id="rId1"/>
  </sheets>
  <definedNames>
    <definedName name="_xlnm.Print_Area" localSheetId="0">'Лист1'!$A$1:$I$42</definedName>
  </definedNames>
  <calcPr fullCalcOnLoad="1"/>
</workbook>
</file>

<file path=xl/sharedStrings.xml><?xml version="1.0" encoding="utf-8"?>
<sst xmlns="http://schemas.openxmlformats.org/spreadsheetml/2006/main" count="49" uniqueCount="48">
  <si>
    <t>Всього</t>
  </si>
  <si>
    <t>у т.ч. за рахунок</t>
  </si>
  <si>
    <t>місцевих бюджетів</t>
  </si>
  <si>
    <t>обласного бюджету</t>
  </si>
  <si>
    <t>держ-бюджету</t>
  </si>
  <si>
    <t>інші кошти</t>
  </si>
  <si>
    <t>Перелік проектів (об’єктів)</t>
  </si>
  <si>
    <t>Охорона здоров'я</t>
  </si>
  <si>
    <t>Рік початку та завершення проекту (об'єкта)</t>
  </si>
  <si>
    <t>Загальна кошторисна вартість, 
тис. грн</t>
  </si>
  <si>
    <t>Перелік інвестиційних проектів</t>
  </si>
  <si>
    <t>за пріоритетними напрямками соціально-економічного розвитку,</t>
  </si>
  <si>
    <t>Субвенції спеціального фонду</t>
  </si>
  <si>
    <t>Житлово-комунальне господарство</t>
  </si>
  <si>
    <t>Освіта</t>
  </si>
  <si>
    <t>Транспортна інфраструктура</t>
  </si>
  <si>
    <t>які передбачається реалізувати у 2017 році</t>
  </si>
  <si>
    <t>Пропозиції щодо фінансування на 2017 рік, тис. грн</t>
  </si>
  <si>
    <t>Додаток 4</t>
  </si>
  <si>
    <t>Капітальний ремонт Смолянинівської АСЛ Новоайдарського ЦПМСД, що знаходиться за адресою: Луганська область, Новоайдарський район, с. Смолянинове, вул. Шевченко 1а</t>
  </si>
  <si>
    <t>Реконструкція Гречишкінської загальноосвітньої школи І-ІІІ ступенів в с. Гречишкіне Новоайдарського району Луганської області</t>
  </si>
  <si>
    <t>Капітальний ремонт автодороги по вул. Центральна в с. Муратове Новоайдарського району Луганськой області</t>
  </si>
  <si>
    <t>Капітальний ремонт автодороги по вул. Миру в с. Смолянинове Новоайдарського району Луганськой області</t>
  </si>
  <si>
    <t>Капітальний ремонт автодороги по вул. Верхня в с. Вовкодаєве Новоайдарського району Луганськой області</t>
  </si>
  <si>
    <t>Капітальний ремонт автодороги по вул. Шевченко в с. Колядівка Новоайдарського району Луганськой області</t>
  </si>
  <si>
    <t>Капітальний ремонт автодороги по вул. Центральна в с. Переможне Новоайдарського району Луганськой області</t>
  </si>
  <si>
    <t>Капітальний ремонт автодороги по вул. Центральна в с. Дмитрівка Новоайдарського району Луганськой області</t>
  </si>
  <si>
    <t>Капітальний ремонт автодороги по вул. Залізнична в с. Райгородка Новоайдарського району Луганськой області</t>
  </si>
  <si>
    <t>Капітальний ремонт автодороги по вул. Вокзальна в с. Бахмутівка Новоайдарського району Луганськой області</t>
  </si>
  <si>
    <t>Капітальний ремонт автодороги по вул. Незалежності в смт. Новоайдар  Луганськой області</t>
  </si>
  <si>
    <t>Капітальний ремонт автодороги по вул. В. Пятьоркіна в смт. Новоайдар  Луганськой області</t>
  </si>
  <si>
    <t xml:space="preserve">Капітальний ремонт автодороги по вулиці Миру села Олексіївка Новоайдарського району Луганської області </t>
  </si>
  <si>
    <t>Капітальний ремонт автодороги по вулиці Молодіжна села Михайлюки Новоайдарського району Луганської області</t>
  </si>
  <si>
    <t>Капітальний ремонт автодороги по вул. Дружби в с. Співаківка Новоайдарського району Луганської області</t>
  </si>
  <si>
    <t>Капітальний ремонт автодороги по вул. Третя Лінія в с. Співаківка Новоайдарського району Луганської області</t>
  </si>
  <si>
    <t>Капітальний ремонт автодороги по вул. Сонячна в с. Новоохтирка Новоайдарського району Луганськой області</t>
  </si>
  <si>
    <t>Капітальний ремонт автодороги по вул. Озерна в с. Новоохтирка Новоайдарського району Луганськой області</t>
  </si>
  <si>
    <t>Капітальний ремонт автодороги по вул. Центральна в с. Новоохтирка Новоайдарського району Луганськой області</t>
  </si>
  <si>
    <t>Реконструкція Райгородської АСЛ Новоайдарського УПМСД, розташованої за адресою:Луганська область Новоайдарський район с.Райгородска вул. Нова, 24а</t>
  </si>
  <si>
    <t>Реконструкція внутрішніх мереж електропостачання Новоайдарського РТМО</t>
  </si>
  <si>
    <t>Реконструкція центрального стерилізаційного відділення та протитуберкульозного кабінет з термомодернізаційним ефектом Новоайдарського РТМО в смт Новоайдар Луганської області</t>
  </si>
  <si>
    <t>Культура</t>
  </si>
  <si>
    <t>Капітальний ремонт громадської будівлі соціального згуртування за адресою: с.Денежникове Новоайдарського району Луганської області</t>
  </si>
  <si>
    <t>Капітальний ремонт Марсівського народного будинку Луганської області Новоайдарського району</t>
  </si>
  <si>
    <t>«Капітальний ремонт Гречишкінської АСЛ, розташованої за адресою: Луганська область Новоайдарський район с.Гречишкіно»</t>
  </si>
  <si>
    <t>Реконструкція системи водопостачання селища Побєда Новоайдарського району Луганської області</t>
  </si>
  <si>
    <t>№</t>
  </si>
  <si>
    <t>Відновлення трьох повністю зруйнованих будинків с.Трьохізбенка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</si>
</sst>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#,##0.00_ ;[Red]\-#,##0.00\ "/>
    <numFmt numFmtId="196" formatCode="#,##0.000_ ;[Red]\-#,##0.000\ "/>
    <numFmt numFmtId="197" formatCode="0.00000"/>
    <numFmt numFmtId="198" formatCode="#,##0.000_р_."/>
    <numFmt numFmtId="199" formatCode="#,##0.000"/>
    <numFmt numFmtId="200" formatCode="#,##0.00_р_."/>
    <numFmt numFmtId="201" formatCode="#,##0.0_р_."/>
    <numFmt numFmtId="202" formatCode="#,##0_р_."/>
    <numFmt numFmtId="203" formatCode="#,##0.0_ ;[Red]\-#,##0.0\ "/>
    <numFmt numFmtId="204" formatCode="#,##0_ ;[Red]\-#,##0\ 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196" fontId="2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198" fontId="8" fillId="0" borderId="10" xfId="0" applyNumberFormat="1" applyFont="1" applyFill="1" applyBorder="1" applyAlignment="1">
      <alignment horizontal="center" vertical="center" wrapText="1"/>
    </xf>
    <xf numFmtId="196" fontId="8" fillId="0" borderId="10" xfId="0" applyNumberFormat="1" applyFont="1" applyFill="1" applyBorder="1" applyAlignment="1">
      <alignment horizontal="center" vertical="center" wrapText="1"/>
    </xf>
    <xf numFmtId="193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3"/>
  <sheetViews>
    <sheetView tabSelected="1" view="pageBreakPreview" zoomScale="75" zoomScaleSheetLayoutView="75" workbookViewId="0" topLeftCell="A1">
      <pane xSplit="11" ySplit="10" topLeftCell="L33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F27" sqref="F27"/>
    </sheetView>
  </sheetViews>
  <sheetFormatPr defaultColWidth="9.00390625" defaultRowHeight="12.75"/>
  <cols>
    <col min="1" max="1" width="9.125" style="1" customWidth="1"/>
    <col min="2" max="2" width="40.25390625" style="1" customWidth="1"/>
    <col min="3" max="3" width="15.75390625" style="1" customWidth="1"/>
    <col min="4" max="4" width="15.875" style="1" customWidth="1"/>
    <col min="5" max="5" width="21.625" style="1" customWidth="1"/>
    <col min="6" max="7" width="15.375" style="1" customWidth="1"/>
    <col min="8" max="8" width="14.875" style="1" customWidth="1"/>
    <col min="9" max="9" width="14.75390625" style="1" customWidth="1"/>
    <col min="10" max="10" width="9.125" style="1" customWidth="1"/>
    <col min="11" max="11" width="12.125" style="1" bestFit="1" customWidth="1"/>
    <col min="12" max="12" width="13.25390625" style="1" bestFit="1" customWidth="1"/>
    <col min="13" max="16384" width="9.125" style="1" customWidth="1"/>
  </cols>
  <sheetData>
    <row r="1" ht="15.75">
      <c r="I1" s="11" t="s">
        <v>18</v>
      </c>
    </row>
    <row r="3" spans="2:9" ht="15.75" customHeight="1">
      <c r="B3" s="31" t="s">
        <v>10</v>
      </c>
      <c r="C3" s="31"/>
      <c r="D3" s="31"/>
      <c r="E3" s="31"/>
      <c r="F3" s="31"/>
      <c r="G3" s="31"/>
      <c r="H3" s="31"/>
      <c r="I3" s="31"/>
    </row>
    <row r="4" spans="2:9" ht="15.75">
      <c r="B4" s="31" t="s">
        <v>11</v>
      </c>
      <c r="C4" s="31"/>
      <c r="D4" s="31"/>
      <c r="E4" s="31"/>
      <c r="F4" s="31"/>
      <c r="G4" s="31"/>
      <c r="H4" s="31"/>
      <c r="I4" s="31"/>
    </row>
    <row r="5" spans="2:9" ht="15.75" customHeight="1">
      <c r="B5" s="31" t="s">
        <v>16</v>
      </c>
      <c r="C5" s="31"/>
      <c r="D5" s="31"/>
      <c r="E5" s="31"/>
      <c r="F5" s="31"/>
      <c r="G5" s="31"/>
      <c r="H5" s="31"/>
      <c r="I5" s="31"/>
    </row>
    <row r="7" spans="1:9" ht="15.75" customHeight="1">
      <c r="A7" s="28" t="s">
        <v>46</v>
      </c>
      <c r="B7" s="32" t="s">
        <v>6</v>
      </c>
      <c r="C7" s="33" t="s">
        <v>8</v>
      </c>
      <c r="D7" s="32" t="s">
        <v>9</v>
      </c>
      <c r="E7" s="32" t="s">
        <v>17</v>
      </c>
      <c r="F7" s="32"/>
      <c r="G7" s="32"/>
      <c r="H7" s="32"/>
      <c r="I7" s="32"/>
    </row>
    <row r="8" spans="1:9" ht="18.75">
      <c r="A8" s="29"/>
      <c r="B8" s="32"/>
      <c r="C8" s="33"/>
      <c r="D8" s="32"/>
      <c r="E8" s="32" t="s">
        <v>0</v>
      </c>
      <c r="F8" s="32" t="s">
        <v>1</v>
      </c>
      <c r="G8" s="32"/>
      <c r="H8" s="32"/>
      <c r="I8" s="32"/>
    </row>
    <row r="9" spans="1:9" ht="66" customHeight="1">
      <c r="A9" s="30"/>
      <c r="B9" s="32"/>
      <c r="C9" s="33"/>
      <c r="D9" s="32"/>
      <c r="E9" s="32"/>
      <c r="F9" s="4" t="s">
        <v>4</v>
      </c>
      <c r="G9" s="4" t="s">
        <v>3</v>
      </c>
      <c r="H9" s="4" t="s">
        <v>2</v>
      </c>
      <c r="I9" s="4" t="s">
        <v>5</v>
      </c>
    </row>
    <row r="10" spans="1:73" s="2" customFormat="1" ht="30" customHeight="1">
      <c r="A10" s="16"/>
      <c r="B10" s="5" t="s">
        <v>7</v>
      </c>
      <c r="C10" s="22"/>
      <c r="D10" s="6">
        <f aca="true" t="shared" si="0" ref="D10:I10">D11+D12+D14+D15</f>
        <v>4070.067</v>
      </c>
      <c r="E10" s="6">
        <f t="shared" si="0"/>
        <v>4070.067</v>
      </c>
      <c r="F10" s="6">
        <f t="shared" si="0"/>
        <v>4070.067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s="2" customFormat="1" ht="120" customHeight="1">
      <c r="A11" s="16">
        <v>1</v>
      </c>
      <c r="B11" s="12" t="s">
        <v>19</v>
      </c>
      <c r="C11" s="23">
        <v>2017</v>
      </c>
      <c r="D11" s="13">
        <v>1523.29</v>
      </c>
      <c r="E11" s="13">
        <v>1523.29</v>
      </c>
      <c r="F11" s="13">
        <v>1523.29</v>
      </c>
      <c r="G11" s="6"/>
      <c r="H11" s="7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s="2" customFormat="1" ht="119.25" customHeight="1">
      <c r="A12" s="16">
        <v>2</v>
      </c>
      <c r="B12" s="14" t="s">
        <v>38</v>
      </c>
      <c r="C12" s="23">
        <v>2017</v>
      </c>
      <c r="D12" s="17">
        <v>1238.033</v>
      </c>
      <c r="E12" s="17">
        <v>1238.033</v>
      </c>
      <c r="F12" s="17">
        <v>1238.033</v>
      </c>
      <c r="G12" s="6"/>
      <c r="H12" s="7"/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s="2" customFormat="1" ht="119.25" customHeight="1">
      <c r="A13" s="16">
        <v>3</v>
      </c>
      <c r="B13" s="15" t="s">
        <v>44</v>
      </c>
      <c r="C13" s="23">
        <v>2017</v>
      </c>
      <c r="D13" s="17">
        <v>800</v>
      </c>
      <c r="E13" s="17">
        <v>800</v>
      </c>
      <c r="F13" s="17">
        <v>800</v>
      </c>
      <c r="G13" s="6"/>
      <c r="H13" s="7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s="2" customFormat="1" ht="57" customHeight="1">
      <c r="A14" s="16">
        <v>4</v>
      </c>
      <c r="B14" s="14" t="s">
        <v>39</v>
      </c>
      <c r="C14" s="23">
        <v>2017</v>
      </c>
      <c r="D14" s="17">
        <v>314.782</v>
      </c>
      <c r="E14" s="17">
        <v>314.782</v>
      </c>
      <c r="F14" s="17">
        <v>314.782</v>
      </c>
      <c r="G14" s="6"/>
      <c r="H14" s="7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s="2" customFormat="1" ht="114" customHeight="1">
      <c r="A15" s="16">
        <v>5</v>
      </c>
      <c r="B15" s="14" t="s">
        <v>40</v>
      </c>
      <c r="C15" s="23">
        <v>2017</v>
      </c>
      <c r="D15" s="17">
        <v>993.962</v>
      </c>
      <c r="E15" s="17">
        <v>993.962</v>
      </c>
      <c r="F15" s="17">
        <v>993.962</v>
      </c>
      <c r="G15" s="6"/>
      <c r="H15" s="7"/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9" ht="19.5">
      <c r="A16" s="16"/>
      <c r="B16" s="5" t="s">
        <v>14</v>
      </c>
      <c r="C16" s="24"/>
      <c r="D16" s="18">
        <f aca="true" t="shared" si="1" ref="D16:I16">D17</f>
        <v>2945.44</v>
      </c>
      <c r="E16" s="18">
        <f t="shared" si="1"/>
        <v>2945.44</v>
      </c>
      <c r="F16" s="18">
        <f t="shared" si="1"/>
        <v>2945.44</v>
      </c>
      <c r="G16" s="18">
        <f t="shared" si="1"/>
        <v>0</v>
      </c>
      <c r="H16" s="18">
        <f t="shared" si="1"/>
        <v>0</v>
      </c>
      <c r="I16" s="18">
        <f t="shared" si="1"/>
        <v>0</v>
      </c>
    </row>
    <row r="17" spans="1:9" ht="92.25" customHeight="1">
      <c r="A17" s="16">
        <v>6</v>
      </c>
      <c r="B17" s="12" t="s">
        <v>20</v>
      </c>
      <c r="C17" s="23">
        <v>2017</v>
      </c>
      <c r="D17" s="13">
        <v>2945.44</v>
      </c>
      <c r="E17" s="13">
        <v>2945.44</v>
      </c>
      <c r="F17" s="13">
        <v>2945.44</v>
      </c>
      <c r="G17" s="10"/>
      <c r="H17" s="8"/>
      <c r="I17" s="8"/>
    </row>
    <row r="18" spans="1:9" ht="28.5" customHeight="1">
      <c r="A18" s="16"/>
      <c r="B18" s="5" t="s">
        <v>41</v>
      </c>
      <c r="C18" s="25"/>
      <c r="D18" s="13">
        <f aca="true" t="shared" si="2" ref="D18:I18">D19+D20</f>
        <v>3883.274</v>
      </c>
      <c r="E18" s="13">
        <f t="shared" si="2"/>
        <v>3883.274</v>
      </c>
      <c r="F18" s="13">
        <f t="shared" si="2"/>
        <v>3883.274</v>
      </c>
      <c r="G18" s="13">
        <f t="shared" si="2"/>
        <v>0</v>
      </c>
      <c r="H18" s="13">
        <f t="shared" si="2"/>
        <v>0</v>
      </c>
      <c r="I18" s="13">
        <f t="shared" si="2"/>
        <v>0</v>
      </c>
    </row>
    <row r="19" spans="1:9" ht="92.25" customHeight="1">
      <c r="A19" s="16">
        <v>7</v>
      </c>
      <c r="B19" s="14" t="s">
        <v>42</v>
      </c>
      <c r="C19" s="23">
        <v>2017</v>
      </c>
      <c r="D19" s="13">
        <v>3567.634</v>
      </c>
      <c r="E19" s="13">
        <v>3567.634</v>
      </c>
      <c r="F19" s="13">
        <v>3567.634</v>
      </c>
      <c r="G19" s="10"/>
      <c r="H19" s="8"/>
      <c r="I19" s="8"/>
    </row>
    <row r="20" spans="1:9" ht="69.75" customHeight="1">
      <c r="A20" s="16">
        <v>8</v>
      </c>
      <c r="B20" s="15" t="s">
        <v>43</v>
      </c>
      <c r="C20" s="23">
        <v>2017</v>
      </c>
      <c r="D20" s="13">
        <v>315.64</v>
      </c>
      <c r="E20" s="13">
        <v>315.64</v>
      </c>
      <c r="F20" s="13">
        <v>315.64</v>
      </c>
      <c r="G20" s="10"/>
      <c r="H20" s="8"/>
      <c r="I20" s="8"/>
    </row>
    <row r="21" spans="1:9" ht="39">
      <c r="A21" s="16"/>
      <c r="B21" s="5" t="s">
        <v>13</v>
      </c>
      <c r="C21" s="24"/>
      <c r="D21" s="18">
        <f aca="true" t="shared" si="3" ref="D21:I21">D22+D23</f>
        <v>21158.047</v>
      </c>
      <c r="E21" s="18">
        <f t="shared" si="3"/>
        <v>19164.581</v>
      </c>
      <c r="F21" s="18">
        <f t="shared" si="3"/>
        <v>19164.581</v>
      </c>
      <c r="G21" s="18">
        <f t="shared" si="3"/>
        <v>0</v>
      </c>
      <c r="H21" s="18">
        <f t="shared" si="3"/>
        <v>0</v>
      </c>
      <c r="I21" s="18">
        <f t="shared" si="3"/>
        <v>1993.466</v>
      </c>
    </row>
    <row r="22" spans="1:9" ht="77.25" customHeight="1">
      <c r="A22" s="16">
        <v>9</v>
      </c>
      <c r="B22" s="15" t="s">
        <v>45</v>
      </c>
      <c r="C22" s="23">
        <v>2017</v>
      </c>
      <c r="D22" s="18">
        <v>19164.581</v>
      </c>
      <c r="E22" s="18">
        <v>19164.581</v>
      </c>
      <c r="F22" s="18">
        <v>19164.581</v>
      </c>
      <c r="G22" s="10"/>
      <c r="H22" s="8"/>
      <c r="I22" s="8"/>
    </row>
    <row r="23" spans="1:9" ht="57" customHeight="1">
      <c r="A23" s="16">
        <v>10</v>
      </c>
      <c r="B23" s="15" t="s">
        <v>47</v>
      </c>
      <c r="C23" s="23">
        <v>2017</v>
      </c>
      <c r="D23" s="18">
        <v>1993.466</v>
      </c>
      <c r="E23" s="18"/>
      <c r="F23" s="18"/>
      <c r="G23" s="10"/>
      <c r="H23" s="8"/>
      <c r="I23" s="19">
        <v>1993.466</v>
      </c>
    </row>
    <row r="24" spans="1:9" ht="33" customHeight="1">
      <c r="A24" s="16"/>
      <c r="B24" s="5" t="s">
        <v>15</v>
      </c>
      <c r="C24" s="26"/>
      <c r="D24" s="19">
        <f>SUM(D26:D41)</f>
        <v>69253.97399999999</v>
      </c>
      <c r="E24" s="19">
        <f>SUM(E26:E41)</f>
        <v>69253.97399999999</v>
      </c>
      <c r="F24" s="19">
        <f>SUM(F26:F41)</f>
        <v>66533.54999999999</v>
      </c>
      <c r="G24" s="19">
        <f>SUM(G26:G41)</f>
        <v>0</v>
      </c>
      <c r="H24" s="19">
        <f>SUM(H26:H41)</f>
        <v>2720.424</v>
      </c>
      <c r="I24" s="19">
        <f>SUM(I26:I41)</f>
        <v>0</v>
      </c>
    </row>
    <row r="25" spans="1:9" ht="75" hidden="1">
      <c r="A25" s="16">
        <v>11</v>
      </c>
      <c r="B25" s="12" t="s">
        <v>21</v>
      </c>
      <c r="C25" s="23">
        <v>2017</v>
      </c>
      <c r="D25" s="19">
        <v>2920.51</v>
      </c>
      <c r="E25" s="19">
        <v>2920.51</v>
      </c>
      <c r="F25" s="19">
        <v>2920.51</v>
      </c>
      <c r="G25" s="7"/>
      <c r="H25" s="9"/>
      <c r="I25" s="9"/>
    </row>
    <row r="26" spans="1:9" ht="75">
      <c r="A26" s="16">
        <v>12</v>
      </c>
      <c r="B26" s="12" t="s">
        <v>22</v>
      </c>
      <c r="C26" s="23">
        <v>2017</v>
      </c>
      <c r="D26" s="19">
        <v>5716.964</v>
      </c>
      <c r="E26" s="19">
        <v>5716.964</v>
      </c>
      <c r="F26" s="19">
        <v>5716.964</v>
      </c>
      <c r="G26" s="7"/>
      <c r="H26" s="9"/>
      <c r="I26" s="9"/>
    </row>
    <row r="27" spans="1:9" ht="75">
      <c r="A27" s="20">
        <v>13</v>
      </c>
      <c r="B27" s="12" t="s">
        <v>23</v>
      </c>
      <c r="C27" s="23">
        <v>2017</v>
      </c>
      <c r="D27" s="19">
        <v>5312.684</v>
      </c>
      <c r="E27" s="19">
        <v>5312.684</v>
      </c>
      <c r="F27" s="19">
        <v>4781.416</v>
      </c>
      <c r="G27" s="7"/>
      <c r="H27" s="9">
        <v>531.268</v>
      </c>
      <c r="I27" s="9"/>
    </row>
    <row r="28" spans="1:9" ht="75">
      <c r="A28" s="20">
        <v>14</v>
      </c>
      <c r="B28" s="12" t="s">
        <v>24</v>
      </c>
      <c r="C28" s="23">
        <v>2017</v>
      </c>
      <c r="D28" s="19">
        <v>6642.533</v>
      </c>
      <c r="E28" s="19">
        <v>6642.533</v>
      </c>
      <c r="F28" s="19">
        <v>5978.28</v>
      </c>
      <c r="G28" s="7"/>
      <c r="H28" s="9">
        <v>664.253</v>
      </c>
      <c r="I28" s="9"/>
    </row>
    <row r="29" spans="1:9" ht="78.75" customHeight="1" hidden="1">
      <c r="A29" s="20">
        <v>15</v>
      </c>
      <c r="B29" s="12" t="s">
        <v>25</v>
      </c>
      <c r="C29" s="23">
        <v>2017</v>
      </c>
      <c r="D29" s="19">
        <v>3717.413</v>
      </c>
      <c r="E29" s="19">
        <v>3717.413</v>
      </c>
      <c r="F29" s="19">
        <v>3717.413</v>
      </c>
      <c r="G29" s="7"/>
      <c r="H29" s="9"/>
      <c r="I29" s="9"/>
    </row>
    <row r="30" spans="1:9" ht="78" customHeight="1">
      <c r="A30" s="20">
        <v>16</v>
      </c>
      <c r="B30" s="12" t="s">
        <v>26</v>
      </c>
      <c r="C30" s="23">
        <v>2017</v>
      </c>
      <c r="D30" s="19">
        <v>4294.552</v>
      </c>
      <c r="E30" s="19">
        <v>4294.552</v>
      </c>
      <c r="F30" s="19">
        <v>4294.552</v>
      </c>
      <c r="G30" s="7"/>
      <c r="H30" s="9"/>
      <c r="I30" s="9"/>
    </row>
    <row r="31" spans="1:9" ht="75">
      <c r="A31" s="20">
        <v>17</v>
      </c>
      <c r="B31" s="12" t="s">
        <v>27</v>
      </c>
      <c r="C31" s="23">
        <v>2017</v>
      </c>
      <c r="D31" s="19">
        <v>6526.43</v>
      </c>
      <c r="E31" s="19">
        <v>6526.43</v>
      </c>
      <c r="F31" s="19">
        <v>6526.43</v>
      </c>
      <c r="G31" s="7"/>
      <c r="H31" s="9"/>
      <c r="I31" s="9"/>
    </row>
    <row r="32" spans="1:9" ht="75">
      <c r="A32" s="20">
        <v>18</v>
      </c>
      <c r="B32" s="12" t="s">
        <v>28</v>
      </c>
      <c r="C32" s="23">
        <v>2017</v>
      </c>
      <c r="D32" s="19">
        <v>1201.577</v>
      </c>
      <c r="E32" s="19">
        <v>1201.577</v>
      </c>
      <c r="F32" s="19">
        <v>1201.577</v>
      </c>
      <c r="G32" s="7"/>
      <c r="H32" s="9"/>
      <c r="I32" s="9"/>
    </row>
    <row r="33" spans="1:9" ht="54.75" customHeight="1">
      <c r="A33" s="20">
        <v>19</v>
      </c>
      <c r="B33" s="12" t="s">
        <v>29</v>
      </c>
      <c r="C33" s="23">
        <v>2017</v>
      </c>
      <c r="D33" s="19">
        <v>3348.924</v>
      </c>
      <c r="E33" s="19">
        <v>3348.924</v>
      </c>
      <c r="F33" s="19">
        <v>3014.031</v>
      </c>
      <c r="G33" s="7"/>
      <c r="H33" s="9">
        <v>334.893</v>
      </c>
      <c r="I33" s="9"/>
    </row>
    <row r="34" spans="1:9" ht="57.75" customHeight="1">
      <c r="A34" s="20">
        <v>20</v>
      </c>
      <c r="B34" s="12" t="s">
        <v>30</v>
      </c>
      <c r="C34" s="23">
        <v>2017</v>
      </c>
      <c r="D34" s="19">
        <v>1328.208</v>
      </c>
      <c r="E34" s="19">
        <v>1328.208</v>
      </c>
      <c r="F34" s="19">
        <v>1328.208</v>
      </c>
      <c r="G34" s="7"/>
      <c r="H34" s="9"/>
      <c r="I34" s="9"/>
    </row>
    <row r="35" spans="1:9" ht="76.5" customHeight="1">
      <c r="A35" s="20">
        <v>21</v>
      </c>
      <c r="B35" s="12" t="s">
        <v>31</v>
      </c>
      <c r="C35" s="23">
        <v>2017</v>
      </c>
      <c r="D35" s="19">
        <v>11900.105</v>
      </c>
      <c r="E35" s="19">
        <v>11900.105</v>
      </c>
      <c r="F35" s="19">
        <v>10710.095</v>
      </c>
      <c r="G35" s="7"/>
      <c r="H35" s="9">
        <v>1190.01</v>
      </c>
      <c r="I35" s="9"/>
    </row>
    <row r="36" spans="1:9" ht="78" customHeight="1" hidden="1">
      <c r="A36" s="20">
        <v>22</v>
      </c>
      <c r="B36" s="12" t="s">
        <v>32</v>
      </c>
      <c r="C36" s="23">
        <v>2017</v>
      </c>
      <c r="D36" s="19">
        <v>2154.209</v>
      </c>
      <c r="E36" s="19">
        <v>2154.209</v>
      </c>
      <c r="F36" s="19">
        <v>2154.209</v>
      </c>
      <c r="G36" s="7"/>
      <c r="H36" s="9"/>
      <c r="I36" s="9"/>
    </row>
    <row r="37" spans="1:9" ht="75" hidden="1">
      <c r="A37" s="20">
        <v>23</v>
      </c>
      <c r="B37" s="12" t="s">
        <v>33</v>
      </c>
      <c r="C37" s="23">
        <v>2017</v>
      </c>
      <c r="D37" s="19">
        <v>1603.621</v>
      </c>
      <c r="E37" s="19">
        <v>1603.621</v>
      </c>
      <c r="F37" s="19">
        <v>1603.621</v>
      </c>
      <c r="G37" s="7"/>
      <c r="H37" s="9"/>
      <c r="I37" s="9"/>
    </row>
    <row r="38" spans="1:9" ht="78.75" customHeight="1" hidden="1">
      <c r="A38" s="20">
        <v>24</v>
      </c>
      <c r="B38" s="12" t="s">
        <v>34</v>
      </c>
      <c r="C38" s="23">
        <v>2017</v>
      </c>
      <c r="D38" s="19">
        <v>9646.942</v>
      </c>
      <c r="E38" s="19">
        <v>9646.942</v>
      </c>
      <c r="F38" s="19">
        <v>9646.942</v>
      </c>
      <c r="G38" s="7"/>
      <c r="H38" s="9"/>
      <c r="I38" s="9"/>
    </row>
    <row r="39" spans="1:9" ht="76.5" customHeight="1">
      <c r="A39" s="20">
        <v>25</v>
      </c>
      <c r="B39" s="12" t="s">
        <v>35</v>
      </c>
      <c r="C39" s="23">
        <v>2017</v>
      </c>
      <c r="D39" s="19">
        <v>1785.689</v>
      </c>
      <c r="E39" s="19">
        <v>1785.689</v>
      </c>
      <c r="F39" s="19">
        <v>1785.689</v>
      </c>
      <c r="G39" s="7"/>
      <c r="H39" s="9"/>
      <c r="I39" s="9"/>
    </row>
    <row r="40" spans="1:9" ht="75">
      <c r="A40" s="20">
        <v>26</v>
      </c>
      <c r="B40" s="12" t="s">
        <v>36</v>
      </c>
      <c r="C40" s="23">
        <v>2017</v>
      </c>
      <c r="D40" s="19">
        <v>1811.09</v>
      </c>
      <c r="E40" s="19">
        <v>1811.09</v>
      </c>
      <c r="F40" s="19">
        <v>1811.09</v>
      </c>
      <c r="G40" s="7"/>
      <c r="H40" s="9"/>
      <c r="I40" s="9"/>
    </row>
    <row r="41" spans="1:9" ht="72.75" customHeight="1">
      <c r="A41" s="20">
        <v>27</v>
      </c>
      <c r="B41" s="12" t="s">
        <v>37</v>
      </c>
      <c r="C41" s="23">
        <v>2017</v>
      </c>
      <c r="D41" s="19">
        <v>2263.033</v>
      </c>
      <c r="E41" s="19">
        <v>2263.033</v>
      </c>
      <c r="F41" s="19">
        <v>2263.033</v>
      </c>
      <c r="G41" s="7"/>
      <c r="H41" s="9"/>
      <c r="I41" s="9"/>
    </row>
    <row r="42" spans="1:9" ht="24" customHeight="1">
      <c r="A42" s="20"/>
      <c r="B42" s="4" t="s">
        <v>0</v>
      </c>
      <c r="C42" s="21"/>
      <c r="D42" s="19">
        <f>SUM(D11:D41)</f>
        <v>202272.04700000005</v>
      </c>
      <c r="E42" s="19">
        <f>SUM(E11:E41)</f>
        <v>198285.11500000002</v>
      </c>
      <c r="F42" s="19">
        <f>SUM(F11:F41)</f>
        <v>192844.267</v>
      </c>
      <c r="G42" s="19">
        <f>SUM(G11:G41)</f>
        <v>0</v>
      </c>
      <c r="H42" s="19">
        <f>SUM(H11:H41)</f>
        <v>5440.848</v>
      </c>
      <c r="I42" s="19">
        <f>I10+I16+I16+I21+I24</f>
        <v>1993.466</v>
      </c>
    </row>
    <row r="43" spans="2:12" ht="19.5" customHeight="1">
      <c r="B43" s="27" t="s">
        <v>12</v>
      </c>
      <c r="C43" s="9"/>
      <c r="D43" s="18"/>
      <c r="E43" s="10"/>
      <c r="F43" s="10"/>
      <c r="G43" s="10"/>
      <c r="H43" s="9"/>
      <c r="I43" s="9"/>
      <c r="L43" s="3"/>
    </row>
  </sheetData>
  <sheetProtection/>
  <mergeCells count="10">
    <mergeCell ref="A7:A9"/>
    <mergeCell ref="B3:I3"/>
    <mergeCell ref="B4:I4"/>
    <mergeCell ref="B5:I5"/>
    <mergeCell ref="D7:D9"/>
    <mergeCell ref="B7:B9"/>
    <mergeCell ref="E7:I7"/>
    <mergeCell ref="E8:E9"/>
    <mergeCell ref="F8:I8"/>
    <mergeCell ref="C7:C9"/>
  </mergeCells>
  <printOptions horizontalCentered="1"/>
  <pageMargins left="0.3937007874015748" right="0.3937007874015748" top="0.7874015748031497" bottom="0.1968503937007874" header="0.5511811023622047" footer="0.1968503937007874"/>
  <pageSetup horizontalDpi="200" verticalDpi="200" orientation="landscape" paperSize="9" scale="8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AALyublyanskij</dc:creator>
  <cp:keywords/>
  <dc:description/>
  <cp:lastModifiedBy>Админ</cp:lastModifiedBy>
  <cp:lastPrinted>2016-12-05T06:26:29Z</cp:lastPrinted>
  <dcterms:created xsi:type="dcterms:W3CDTF">2006-09-11T14:58:57Z</dcterms:created>
  <dcterms:modified xsi:type="dcterms:W3CDTF">2016-12-20T08:20:54Z</dcterms:modified>
  <cp:category/>
  <cp:version/>
  <cp:contentType/>
  <cp:contentStatus/>
</cp:coreProperties>
</file>